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GIW'!$A$1:$V$67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7" i="1" l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6" i="1" l="1"/>
  <c r="U66" i="1"/>
  <c r="U61" i="1" l="1"/>
  <c r="V61" i="1"/>
  <c r="V63" i="1" l="1"/>
  <c r="V60" i="1"/>
  <c r="V67" i="1" l="1"/>
  <c r="V65" i="1"/>
  <c r="V64" i="1"/>
  <c r="V62" i="1"/>
  <c r="V59" i="1"/>
  <c r="V58" i="1"/>
  <c r="U67" i="1"/>
  <c r="U65" i="1"/>
  <c r="U64" i="1"/>
  <c r="U63" i="1"/>
  <c r="U62" i="1"/>
  <c r="U60" i="1"/>
  <c r="U59" i="1"/>
  <c r="U58" i="1"/>
  <c r="H3" i="1" l="1"/>
</calcChain>
</file>

<file path=xl/sharedStrings.xml><?xml version="1.0" encoding="utf-8"?>
<sst xmlns="http://schemas.openxmlformats.org/spreadsheetml/2006/main" count="289" uniqueCount="148">
  <si>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</si>
  <si>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</si>
  <si>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</si>
  <si>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</si>
  <si>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</si>
  <si>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</si>
  <si>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</si>
  <si>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</si>
  <si>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</si>
  <si>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</si>
  <si>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</si>
  <si>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</si>
  <si>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</si>
  <si>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</si>
  <si>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</si>
  <si>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</si>
  <si>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</si>
  <si>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</si>
  <si>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</si>
  <si>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</si>
  <si>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</si>
  <si>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</si>
  <si>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</si>
  <si>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</si>
  <si>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</si>
  <si>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</si>
  <si>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</si>
  <si>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</si>
  <si>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</si>
  <si>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</si>
  <si>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</si>
  <si>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</si>
  <si>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</si>
  <si>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</si>
  <si>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</si>
  <si>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</si>
  <si>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Boston</t>
  </si>
  <si>
    <t>Emmaus Inc.</t>
  </si>
  <si>
    <t>Merrimack Valley Young Men's Christian Association, Inc</t>
  </si>
  <si>
    <t>Supportive Occupant Services</t>
  </si>
  <si>
    <t>MA0214L1T161710</t>
  </si>
  <si>
    <t>MA-516</t>
  </si>
  <si>
    <t>Massachusetts Balance of State CoC</t>
  </si>
  <si>
    <t>Department of Housing and Community Development</t>
  </si>
  <si>
    <t>YWCA of Greater Lawrence</t>
  </si>
  <si>
    <t>YWCA Fina House</t>
  </si>
  <si>
    <t>MA0215L1T161710</t>
  </si>
  <si>
    <t>Commonwealth of Massachusetts</t>
  </si>
  <si>
    <t>Tri-City Homeless to Housing</t>
  </si>
  <si>
    <t>MA0220L1T161710</t>
  </si>
  <si>
    <t>Tri-City Rental Assistance Project</t>
  </si>
  <si>
    <t>MA0223L1T161710</t>
  </si>
  <si>
    <t>LINCOLN ST</t>
  </si>
  <si>
    <t>MA0227L1T161710</t>
  </si>
  <si>
    <t>Metrowest SH</t>
  </si>
  <si>
    <t>MA0228L1T161710</t>
  </si>
  <si>
    <t>NEW BEGINNINGS</t>
  </si>
  <si>
    <t>MA0229L1T161710</t>
  </si>
  <si>
    <t>Waltham Supportive Housing</t>
  </si>
  <si>
    <t>MA0230L1T161710</t>
  </si>
  <si>
    <t>Aggressive Treatment and Relapse Prevention Program (ATARP)</t>
  </si>
  <si>
    <t>MA0240L1T161710</t>
  </si>
  <si>
    <t>Brookside Terrace S+C</t>
  </si>
  <si>
    <t>MA0241L1T161710</t>
  </si>
  <si>
    <t>Community Housing Initiative</t>
  </si>
  <si>
    <t>MA0242L1T161710</t>
  </si>
  <si>
    <t>Community Housing S+C</t>
  </si>
  <si>
    <t>MA0243L1T161710</t>
  </si>
  <si>
    <t>Greater Boston Mobile Stabilization Team</t>
  </si>
  <si>
    <t>MA0244L1T161710</t>
  </si>
  <si>
    <t>Greater Boston Sponsor Based S+C</t>
  </si>
  <si>
    <t>MA0245L1T161710</t>
  </si>
  <si>
    <t>Greater Boston Tenant Based S+C</t>
  </si>
  <si>
    <t>MA0246L1T161710</t>
  </si>
  <si>
    <t>HOAP S+C</t>
  </si>
  <si>
    <t>MA0247L1T161710</t>
  </si>
  <si>
    <t>Journey to Success</t>
  </si>
  <si>
    <t>MA0249L1T161710</t>
  </si>
  <si>
    <t>North East Scattered Site Tenancy S+C</t>
  </si>
  <si>
    <t>MA0252L1T161710</t>
  </si>
  <si>
    <t>Oxford House</t>
  </si>
  <si>
    <t>MA0253L1T161710</t>
  </si>
  <si>
    <t>Post-Acute Treatment Services / Pre-Recovery Services (PDPR)</t>
  </si>
  <si>
    <t>MA0254L1T161710</t>
  </si>
  <si>
    <t>Project Home S+C</t>
  </si>
  <si>
    <t>MA0255L1T161710</t>
  </si>
  <si>
    <t>Proyecto Opciones</t>
  </si>
  <si>
    <t>MA0256L1T161710</t>
  </si>
  <si>
    <t>Scattered Site Transitional Apartment Project</t>
  </si>
  <si>
    <t>MA0257L1T161710</t>
  </si>
  <si>
    <t>Vietnam Veterans Workshop S+C</t>
  </si>
  <si>
    <t>MA0261L1T161710</t>
  </si>
  <si>
    <t>1043-45 Beacon Street Project</t>
  </si>
  <si>
    <t>MA0277L1T161710</t>
  </si>
  <si>
    <t>Newton I SH</t>
  </si>
  <si>
    <t>MA0280L1T161710</t>
  </si>
  <si>
    <t>Newton II SH</t>
  </si>
  <si>
    <t>MA0281L1T161710</t>
  </si>
  <si>
    <t>TSS1 Garfield</t>
  </si>
  <si>
    <t>MA0282L1T161710</t>
  </si>
  <si>
    <t>TSS2 Foster</t>
  </si>
  <si>
    <t>MA0284L1T161710</t>
  </si>
  <si>
    <t>Youth Transition to Independent Living Program</t>
  </si>
  <si>
    <t>MA0286L1T161710</t>
  </si>
  <si>
    <t>Watertown SH</t>
  </si>
  <si>
    <t>MA0287L1T161710</t>
  </si>
  <si>
    <t>Bedford Veterans Quarters</t>
  </si>
  <si>
    <t>MA0325L1T161709</t>
  </si>
  <si>
    <t>HMIS Continuous Quality Improvement</t>
  </si>
  <si>
    <t>MA0340L1T161708</t>
  </si>
  <si>
    <t>Home Again/Fresh Start</t>
  </si>
  <si>
    <t>MA0341L1T161705</t>
  </si>
  <si>
    <t>Disabled Family Leasing</t>
  </si>
  <si>
    <t>MA0342L1T161706</t>
  </si>
  <si>
    <t>METROWEST LEASED HOUSING</t>
  </si>
  <si>
    <t>MA0344L1T161707</t>
  </si>
  <si>
    <t>Tri-City Stepping Stones</t>
  </si>
  <si>
    <t>MA0357L1T161708</t>
  </si>
  <si>
    <t>Washington St. Residence</t>
  </si>
  <si>
    <t>MA0358L1T161708</t>
  </si>
  <si>
    <t>JRI Supportive Housing-Hope for Families Program</t>
  </si>
  <si>
    <t>MA0385L1T161706</t>
  </si>
  <si>
    <t>Vinfen Corporation</t>
  </si>
  <si>
    <t>Brookline SHP Leasing</t>
  </si>
  <si>
    <t>MA0387L1T161707</t>
  </si>
  <si>
    <t>Julie House</t>
  </si>
  <si>
    <t>MA0395L1T161707</t>
  </si>
  <si>
    <t>Brookline Rental Assistance for the Chronically Homeless</t>
  </si>
  <si>
    <t>MA0396L1T161707</t>
  </si>
  <si>
    <t>Corley's Project</t>
  </si>
  <si>
    <t>MA0418L1T161706</t>
  </si>
  <si>
    <t>Watertown Waltham Rental Assistance for the Chronically Homeless</t>
  </si>
  <si>
    <t>MA0421L1T161705</t>
  </si>
  <si>
    <t>Chelsea-Revere Homeless to Housing</t>
  </si>
  <si>
    <t>MA0475L1T161704</t>
  </si>
  <si>
    <t>Tri-City Housing Now Expansion</t>
  </si>
  <si>
    <t>MA0501L1T161703</t>
  </si>
  <si>
    <t>SMOC MetroWest Permanent Supportive Housing Program</t>
  </si>
  <si>
    <t>MA0580L1T161701</t>
  </si>
  <si>
    <t>Kaszanek House PSH</t>
  </si>
  <si>
    <t>MA0581L1T161701</t>
  </si>
  <si>
    <t>HomeRISE</t>
  </si>
  <si>
    <t>MA0582L1T161701</t>
  </si>
  <si>
    <t>North Star Housing</t>
  </si>
  <si>
    <t>MA0612L1T161700</t>
  </si>
  <si>
    <t>Housing Pronto</t>
  </si>
  <si>
    <t>MA0613L1T161700</t>
  </si>
  <si>
    <t>Commonwealth of Massachusetts.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</si>
</sst>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4" t="s">
        <v>36</v>
      </c>
      <c r="C1" s="34"/>
      <c r="D1" s="34"/>
      <c r="E1" s="35" t="s">
        <v>13</v>
      </c>
      <c r="F1" s="36"/>
      <c r="G1" s="37"/>
      <c r="H1" s="31" t="s">
        <v>43</v>
      </c>
      <c r="I1" s="32"/>
      <c r="J1" s="33"/>
    </row>
    <row r="2" spans="1:22" ht="35.25" customHeight="1" x14ac:dyDescent="0.35">
      <c r="A2" s="18" t="s">
        <v>11</v>
      </c>
      <c r="B2" s="34" t="s">
        <v>41</v>
      </c>
      <c r="C2" s="34"/>
      <c r="D2" s="34"/>
      <c r="E2" s="41"/>
      <c r="F2" s="42"/>
      <c r="G2" s="42"/>
      <c r="H2" s="42"/>
      <c r="I2" s="42"/>
      <c r="J2" s="43"/>
    </row>
    <row r="3" spans="1:22" ht="35.25" customHeight="1" x14ac:dyDescent="0.35">
      <c r="A3" s="19" t="s">
        <v>12</v>
      </c>
      <c r="B3" s="34" t="s">
        <v>42</v>
      </c>
      <c r="C3" s="34"/>
      <c r="D3" s="34"/>
      <c r="E3" s="38" t="s">
        <v>28</v>
      </c>
      <c r="F3" s="39"/>
      <c r="G3" s="40"/>
      <c r="H3" s="26">
        <f ca="1">SUM(OFFSET(V6,1,0,500,1))</f>
        <v>12443331</v>
      </c>
      <c r="I3" s="27"/>
      <c r="J3" s="28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5" t="s">
        <v>26</v>
      </c>
      <c r="B5" s="29"/>
      <c r="C5" s="29"/>
      <c r="D5" s="29"/>
      <c r="E5" s="30"/>
      <c r="F5" s="24" t="s">
        <v>23</v>
      </c>
      <c r="G5" s="24"/>
      <c r="H5" s="24"/>
      <c r="I5" s="24"/>
      <c r="J5" s="24"/>
      <c r="K5" s="24"/>
      <c r="L5" s="24" t="s">
        <v>25</v>
      </c>
      <c r="M5" s="24"/>
      <c r="N5" s="24"/>
      <c r="O5" s="24"/>
      <c r="P5" s="24"/>
      <c r="Q5" s="24"/>
      <c r="R5" s="24"/>
      <c r="S5" s="24"/>
      <c r="T5" s="24"/>
      <c r="U5" s="25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39</v>
      </c>
      <c r="C7" s="4" t="s">
        <v>40</v>
      </c>
      <c r="D7" s="4">
        <v>2019</v>
      </c>
      <c r="E7" s="4" t="s">
        <v>30</v>
      </c>
      <c r="F7" s="16">
        <v>0</v>
      </c>
      <c r="G7" s="16">
        <v>0</v>
      </c>
      <c r="H7" s="16">
        <v>76865</v>
      </c>
      <c r="I7" s="16">
        <v>0</v>
      </c>
      <c r="J7" s="16">
        <v>0</v>
      </c>
      <c r="K7" s="16">
        <v>3997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8" si="0">SUM(F7:K7)</f>
        <v>80862</v>
      </c>
    </row>
    <row r="8" spans="1:22" customFormat="1" x14ac:dyDescent="0.35">
      <c r="A8" s="3" t="s">
        <v>44</v>
      </c>
      <c r="B8" s="3" t="s">
        <v>45</v>
      </c>
      <c r="C8" s="4" t="s">
        <v>46</v>
      </c>
      <c r="D8" s="4">
        <v>2019</v>
      </c>
      <c r="E8" s="4" t="s">
        <v>30</v>
      </c>
      <c r="F8" s="16">
        <v>0</v>
      </c>
      <c r="G8" s="16">
        <v>0</v>
      </c>
      <c r="H8" s="16">
        <v>9708</v>
      </c>
      <c r="I8" s="16">
        <v>12508</v>
      </c>
      <c r="J8" s="16">
        <v>0</v>
      </c>
      <c r="K8" s="16">
        <v>1035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23251</v>
      </c>
    </row>
    <row r="9" spans="1:22" customFormat="1" x14ac:dyDescent="0.35">
      <c r="A9" s="3" t="s">
        <v>47</v>
      </c>
      <c r="B9" s="3" t="s">
        <v>48</v>
      </c>
      <c r="C9" s="4" t="s">
        <v>49</v>
      </c>
      <c r="D9" s="4">
        <v>2019</v>
      </c>
      <c r="E9" s="4" t="s">
        <v>30</v>
      </c>
      <c r="F9" s="16">
        <v>528382</v>
      </c>
      <c r="G9" s="16">
        <v>0</v>
      </c>
      <c r="H9" s="16">
        <v>58280</v>
      </c>
      <c r="I9" s="16">
        <v>0</v>
      </c>
      <c r="J9" s="16">
        <v>0</v>
      </c>
      <c r="K9" s="16">
        <v>25777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612439</v>
      </c>
    </row>
    <row r="10" spans="1:22" customFormat="1" x14ac:dyDescent="0.35">
      <c r="A10" s="3" t="s">
        <v>47</v>
      </c>
      <c r="B10" s="3" t="s">
        <v>50</v>
      </c>
      <c r="C10" s="4" t="s">
        <v>51</v>
      </c>
      <c r="D10" s="4">
        <v>2019</v>
      </c>
      <c r="E10" s="4" t="s">
        <v>30</v>
      </c>
      <c r="F10" s="16">
        <v>0</v>
      </c>
      <c r="G10" s="16">
        <v>134880</v>
      </c>
      <c r="H10" s="16">
        <v>0</v>
      </c>
      <c r="I10" s="16">
        <v>0</v>
      </c>
      <c r="J10" s="16">
        <v>0</v>
      </c>
      <c r="K10" s="16">
        <v>6116</v>
      </c>
      <c r="L10" s="4" t="s">
        <v>31</v>
      </c>
      <c r="M10" s="17">
        <v>0</v>
      </c>
      <c r="N10" s="17">
        <v>0</v>
      </c>
      <c r="O10" s="17">
        <v>10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10</v>
      </c>
      <c r="V10" s="2">
        <f t="shared" si="0"/>
        <v>140996</v>
      </c>
    </row>
    <row r="11" spans="1:22" customFormat="1" x14ac:dyDescent="0.35">
      <c r="A11" s="3" t="s">
        <v>47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0</v>
      </c>
      <c r="G11" s="16">
        <v>0</v>
      </c>
      <c r="H11" s="16">
        <v>33600</v>
      </c>
      <c r="I11" s="16">
        <v>51249</v>
      </c>
      <c r="J11" s="16">
        <v>0</v>
      </c>
      <c r="K11" s="16">
        <v>5275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90124</v>
      </c>
    </row>
    <row r="12" spans="1:22" customFormat="1" x14ac:dyDescent="0.35">
      <c r="A12" s="3" t="s">
        <v>47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58199</v>
      </c>
      <c r="G12" s="16">
        <v>0</v>
      </c>
      <c r="H12" s="16">
        <v>61000</v>
      </c>
      <c r="I12" s="16">
        <v>4045</v>
      </c>
      <c r="J12" s="16">
        <v>0</v>
      </c>
      <c r="K12" s="16">
        <v>7728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130972</v>
      </c>
    </row>
    <row r="13" spans="1:22" customFormat="1" x14ac:dyDescent="0.35">
      <c r="A13" s="3" t="s">
        <v>47</v>
      </c>
      <c r="B13" s="3" t="s">
        <v>56</v>
      </c>
      <c r="C13" s="4" t="s">
        <v>57</v>
      </c>
      <c r="D13" s="4">
        <v>2019</v>
      </c>
      <c r="E13" s="4" t="s">
        <v>30</v>
      </c>
      <c r="F13" s="16">
        <v>12730</v>
      </c>
      <c r="G13" s="16">
        <v>0</v>
      </c>
      <c r="H13" s="16">
        <v>68350</v>
      </c>
      <c r="I13" s="16">
        <v>38441</v>
      </c>
      <c r="J13" s="16">
        <v>0</v>
      </c>
      <c r="K13" s="16">
        <v>7654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127175</v>
      </c>
    </row>
    <row r="14" spans="1:22" customFormat="1" x14ac:dyDescent="0.35">
      <c r="A14" s="3" t="s">
        <v>47</v>
      </c>
      <c r="B14" s="3" t="s">
        <v>58</v>
      </c>
      <c r="C14" s="4" t="s">
        <v>59</v>
      </c>
      <c r="D14" s="4">
        <v>2019</v>
      </c>
      <c r="E14" s="4" t="s">
        <v>30</v>
      </c>
      <c r="F14" s="16">
        <v>33685</v>
      </c>
      <c r="G14" s="16">
        <v>0</v>
      </c>
      <c r="H14" s="16">
        <v>46660</v>
      </c>
      <c r="I14" s="16">
        <v>7118</v>
      </c>
      <c r="J14" s="16">
        <v>0</v>
      </c>
      <c r="K14" s="16">
        <v>3943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91406</v>
      </c>
    </row>
    <row r="15" spans="1:22" customFormat="1" x14ac:dyDescent="0.35">
      <c r="A15" s="3" t="s">
        <v>47</v>
      </c>
      <c r="B15" s="3" t="s">
        <v>60</v>
      </c>
      <c r="C15" s="4" t="s">
        <v>61</v>
      </c>
      <c r="D15" s="4">
        <v>2019</v>
      </c>
      <c r="E15" s="4" t="s">
        <v>30</v>
      </c>
      <c r="F15" s="16">
        <v>603865</v>
      </c>
      <c r="G15" s="16">
        <v>0</v>
      </c>
      <c r="H15" s="16">
        <v>100680</v>
      </c>
      <c r="I15" s="16">
        <v>0</v>
      </c>
      <c r="J15" s="16">
        <v>0</v>
      </c>
      <c r="K15" s="16">
        <v>44199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748744</v>
      </c>
    </row>
    <row r="16" spans="1:22" customFormat="1" x14ac:dyDescent="0.35">
      <c r="A16" s="3" t="s">
        <v>47</v>
      </c>
      <c r="B16" s="3" t="s">
        <v>62</v>
      </c>
      <c r="C16" s="4" t="s">
        <v>63</v>
      </c>
      <c r="D16" s="4">
        <v>2019</v>
      </c>
      <c r="E16" s="4" t="s">
        <v>30</v>
      </c>
      <c r="F16" s="16">
        <v>0</v>
      </c>
      <c r="G16" s="16">
        <v>228960</v>
      </c>
      <c r="H16" s="16">
        <v>0</v>
      </c>
      <c r="I16" s="16">
        <v>0</v>
      </c>
      <c r="J16" s="16">
        <v>0</v>
      </c>
      <c r="K16" s="16">
        <v>13563</v>
      </c>
      <c r="L16" s="4" t="s">
        <v>35</v>
      </c>
      <c r="M16" s="17">
        <v>0</v>
      </c>
      <c r="N16" s="17">
        <v>0</v>
      </c>
      <c r="O16" s="17">
        <v>0</v>
      </c>
      <c r="P16" s="17">
        <v>18</v>
      </c>
      <c r="Q16" s="17">
        <v>0</v>
      </c>
      <c r="R16" s="17">
        <v>0</v>
      </c>
      <c r="S16" s="17">
        <v>0</v>
      </c>
      <c r="T16" s="17">
        <v>0</v>
      </c>
      <c r="U16" s="1">
        <v>18</v>
      </c>
      <c r="V16" s="2">
        <f t="shared" si="0"/>
        <v>242523</v>
      </c>
    </row>
    <row r="17" spans="1:22" customFormat="1" x14ac:dyDescent="0.35">
      <c r="A17" s="3" t="s">
        <v>47</v>
      </c>
      <c r="B17" s="3" t="s">
        <v>64</v>
      </c>
      <c r="C17" s="4" t="s">
        <v>65</v>
      </c>
      <c r="D17" s="4">
        <v>2019</v>
      </c>
      <c r="E17" s="4" t="s">
        <v>30</v>
      </c>
      <c r="F17" s="16">
        <v>0</v>
      </c>
      <c r="G17" s="16">
        <v>0</v>
      </c>
      <c r="H17" s="16">
        <v>120000</v>
      </c>
      <c r="I17" s="16">
        <v>0</v>
      </c>
      <c r="J17" s="16">
        <v>0</v>
      </c>
      <c r="K17" s="16">
        <v>8400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128400</v>
      </c>
    </row>
    <row r="18" spans="1:22" customFormat="1" x14ac:dyDescent="0.35">
      <c r="A18" s="3" t="s">
        <v>47</v>
      </c>
      <c r="B18" s="3" t="s">
        <v>66</v>
      </c>
      <c r="C18" s="4" t="s">
        <v>67</v>
      </c>
      <c r="D18" s="4">
        <v>2019</v>
      </c>
      <c r="E18" s="4" t="s">
        <v>30</v>
      </c>
      <c r="F18" s="16">
        <v>0</v>
      </c>
      <c r="G18" s="16">
        <v>666216</v>
      </c>
      <c r="H18" s="16">
        <v>0</v>
      </c>
      <c r="I18" s="16">
        <v>0</v>
      </c>
      <c r="J18" s="16">
        <v>0</v>
      </c>
      <c r="K18" s="16">
        <v>39247</v>
      </c>
      <c r="L18" s="4" t="s">
        <v>35</v>
      </c>
      <c r="M18" s="17">
        <v>0</v>
      </c>
      <c r="N18" s="17">
        <v>0</v>
      </c>
      <c r="O18" s="17">
        <v>3</v>
      </c>
      <c r="P18" s="17">
        <v>45</v>
      </c>
      <c r="Q18" s="17">
        <v>5</v>
      </c>
      <c r="R18" s="17">
        <v>0</v>
      </c>
      <c r="S18" s="17">
        <v>0</v>
      </c>
      <c r="T18" s="17">
        <v>0</v>
      </c>
      <c r="U18" s="1">
        <v>53</v>
      </c>
      <c r="V18" s="2">
        <f t="shared" si="0"/>
        <v>705463</v>
      </c>
    </row>
    <row r="19" spans="1:22" customFormat="1" x14ac:dyDescent="0.35">
      <c r="A19" s="3" t="s">
        <v>47</v>
      </c>
      <c r="B19" s="3" t="s">
        <v>68</v>
      </c>
      <c r="C19" s="4" t="s">
        <v>69</v>
      </c>
      <c r="D19" s="4">
        <v>2019</v>
      </c>
      <c r="E19" s="4" t="s">
        <v>34</v>
      </c>
      <c r="F19" s="16">
        <v>0</v>
      </c>
      <c r="G19" s="16">
        <v>0</v>
      </c>
      <c r="H19" s="16">
        <v>185940</v>
      </c>
      <c r="I19" s="16">
        <v>0</v>
      </c>
      <c r="J19" s="16">
        <v>0</v>
      </c>
      <c r="K19" s="16">
        <v>13015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198955</v>
      </c>
    </row>
    <row r="20" spans="1:22" customFormat="1" x14ac:dyDescent="0.35">
      <c r="A20" s="3" t="s">
        <v>47</v>
      </c>
      <c r="B20" s="3" t="s">
        <v>70</v>
      </c>
      <c r="C20" s="4" t="s">
        <v>71</v>
      </c>
      <c r="D20" s="4">
        <v>2019</v>
      </c>
      <c r="E20" s="4" t="s">
        <v>30</v>
      </c>
      <c r="F20" s="16">
        <v>0</v>
      </c>
      <c r="G20" s="16">
        <v>802380</v>
      </c>
      <c r="H20" s="16">
        <v>0</v>
      </c>
      <c r="I20" s="16">
        <v>0</v>
      </c>
      <c r="J20" s="16">
        <v>0</v>
      </c>
      <c r="K20" s="16">
        <v>48113</v>
      </c>
      <c r="L20" s="4" t="s">
        <v>35</v>
      </c>
      <c r="M20" s="17">
        <v>15</v>
      </c>
      <c r="N20" s="17">
        <v>12</v>
      </c>
      <c r="O20" s="17">
        <v>8</v>
      </c>
      <c r="P20" s="17">
        <v>14</v>
      </c>
      <c r="Q20" s="17">
        <v>1</v>
      </c>
      <c r="R20" s="17">
        <v>1</v>
      </c>
      <c r="S20" s="17">
        <v>0</v>
      </c>
      <c r="T20" s="17">
        <v>0</v>
      </c>
      <c r="U20" s="1">
        <v>51</v>
      </c>
      <c r="V20" s="2">
        <f t="shared" si="0"/>
        <v>850493</v>
      </c>
    </row>
    <row r="21" spans="1:22" customFormat="1" x14ac:dyDescent="0.35">
      <c r="A21" s="3" t="s">
        <v>47</v>
      </c>
      <c r="B21" s="3" t="s">
        <v>72</v>
      </c>
      <c r="C21" s="4" t="s">
        <v>73</v>
      </c>
      <c r="D21" s="4">
        <v>2019</v>
      </c>
      <c r="E21" s="4" t="s">
        <v>30</v>
      </c>
      <c r="F21" s="16">
        <v>0</v>
      </c>
      <c r="G21" s="16">
        <v>999120</v>
      </c>
      <c r="H21" s="16">
        <v>0</v>
      </c>
      <c r="I21" s="16">
        <v>0</v>
      </c>
      <c r="J21" s="16">
        <v>0</v>
      </c>
      <c r="K21" s="16">
        <v>58850</v>
      </c>
      <c r="L21" s="4" t="s">
        <v>35</v>
      </c>
      <c r="M21" s="17">
        <v>0</v>
      </c>
      <c r="N21" s="17">
        <v>2</v>
      </c>
      <c r="O21" s="17">
        <v>46</v>
      </c>
      <c r="P21" s="17">
        <v>8</v>
      </c>
      <c r="Q21" s="17">
        <v>2</v>
      </c>
      <c r="R21" s="17">
        <v>0</v>
      </c>
      <c r="S21" s="17">
        <v>0</v>
      </c>
      <c r="T21" s="17">
        <v>0</v>
      </c>
      <c r="U21" s="1">
        <v>58</v>
      </c>
      <c r="V21" s="2">
        <f t="shared" si="0"/>
        <v>1057970</v>
      </c>
    </row>
    <row r="22" spans="1:22" customFormat="1" x14ac:dyDescent="0.35">
      <c r="A22" s="3" t="s">
        <v>47</v>
      </c>
      <c r="B22" s="3" t="s">
        <v>74</v>
      </c>
      <c r="C22" s="4" t="s">
        <v>75</v>
      </c>
      <c r="D22" s="4">
        <v>2019</v>
      </c>
      <c r="E22" s="4" t="s">
        <v>30</v>
      </c>
      <c r="F22" s="16">
        <v>0</v>
      </c>
      <c r="G22" s="16">
        <v>338136</v>
      </c>
      <c r="H22" s="16">
        <v>0</v>
      </c>
      <c r="I22" s="16">
        <v>0</v>
      </c>
      <c r="J22" s="16">
        <v>0</v>
      </c>
      <c r="K22" s="16">
        <v>20343</v>
      </c>
      <c r="L22" s="4" t="s">
        <v>35</v>
      </c>
      <c r="M22" s="17">
        <v>0</v>
      </c>
      <c r="N22" s="17">
        <v>0</v>
      </c>
      <c r="O22" s="17">
        <v>20</v>
      </c>
      <c r="P22" s="17">
        <v>7</v>
      </c>
      <c r="Q22" s="17">
        <v>3</v>
      </c>
      <c r="R22" s="17">
        <v>0</v>
      </c>
      <c r="S22" s="17">
        <v>0</v>
      </c>
      <c r="T22" s="17">
        <v>0</v>
      </c>
      <c r="U22" s="1">
        <v>30</v>
      </c>
      <c r="V22" s="2">
        <f t="shared" si="0"/>
        <v>358479</v>
      </c>
    </row>
    <row r="23" spans="1:22" customFormat="1" x14ac:dyDescent="0.35">
      <c r="A23" s="3" t="s">
        <v>47</v>
      </c>
      <c r="B23" s="3" t="s">
        <v>76</v>
      </c>
      <c r="C23" s="4" t="s">
        <v>77</v>
      </c>
      <c r="D23" s="4">
        <v>2019</v>
      </c>
      <c r="E23" s="4" t="s">
        <v>30</v>
      </c>
      <c r="F23" s="16">
        <v>282825</v>
      </c>
      <c r="G23" s="16">
        <v>0</v>
      </c>
      <c r="H23" s="16">
        <v>0</v>
      </c>
      <c r="I23" s="16">
        <v>21689</v>
      </c>
      <c r="J23" s="16">
        <v>0</v>
      </c>
      <c r="K23" s="16">
        <v>15618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320132</v>
      </c>
    </row>
    <row r="24" spans="1:22" customFormat="1" x14ac:dyDescent="0.35">
      <c r="A24" s="3" t="s">
        <v>47</v>
      </c>
      <c r="B24" s="3" t="s">
        <v>78</v>
      </c>
      <c r="C24" s="4" t="s">
        <v>79</v>
      </c>
      <c r="D24" s="4">
        <v>2019</v>
      </c>
      <c r="E24" s="4" t="s">
        <v>30</v>
      </c>
      <c r="F24" s="16">
        <v>0</v>
      </c>
      <c r="G24" s="16">
        <v>155424</v>
      </c>
      <c r="H24" s="16">
        <v>0</v>
      </c>
      <c r="I24" s="16">
        <v>0</v>
      </c>
      <c r="J24" s="16">
        <v>0</v>
      </c>
      <c r="K24" s="16">
        <v>9658</v>
      </c>
      <c r="L24" s="4" t="s">
        <v>35</v>
      </c>
      <c r="M24" s="17">
        <v>0</v>
      </c>
      <c r="N24" s="17">
        <v>1</v>
      </c>
      <c r="O24" s="17">
        <v>4</v>
      </c>
      <c r="P24" s="17">
        <v>4</v>
      </c>
      <c r="Q24" s="17">
        <v>2</v>
      </c>
      <c r="R24" s="17">
        <v>0</v>
      </c>
      <c r="S24" s="17">
        <v>0</v>
      </c>
      <c r="T24" s="17">
        <v>0</v>
      </c>
      <c r="U24" s="1">
        <v>11</v>
      </c>
      <c r="V24" s="2">
        <f t="shared" si="0"/>
        <v>165082</v>
      </c>
    </row>
    <row r="25" spans="1:22" customFormat="1" x14ac:dyDescent="0.35">
      <c r="A25" s="3" t="s">
        <v>47</v>
      </c>
      <c r="B25" s="3" t="s">
        <v>80</v>
      </c>
      <c r="C25" s="4" t="s">
        <v>81</v>
      </c>
      <c r="D25" s="4">
        <v>2019</v>
      </c>
      <c r="E25" s="4" t="s">
        <v>30</v>
      </c>
      <c r="F25" s="16">
        <v>0</v>
      </c>
      <c r="G25" s="16">
        <v>0</v>
      </c>
      <c r="H25" s="16">
        <v>0</v>
      </c>
      <c r="I25" s="16">
        <v>36815</v>
      </c>
      <c r="J25" s="16">
        <v>0</v>
      </c>
      <c r="K25" s="16">
        <v>2100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38915</v>
      </c>
    </row>
    <row r="26" spans="1:22" customFormat="1" x14ac:dyDescent="0.35">
      <c r="A26" s="3" t="s">
        <v>47</v>
      </c>
      <c r="B26" s="3" t="s">
        <v>82</v>
      </c>
      <c r="C26" s="4" t="s">
        <v>83</v>
      </c>
      <c r="D26" s="4">
        <v>2019</v>
      </c>
      <c r="E26" s="4" t="s">
        <v>30</v>
      </c>
      <c r="F26" s="16">
        <v>259983</v>
      </c>
      <c r="G26" s="16">
        <v>0</v>
      </c>
      <c r="H26" s="16">
        <v>252161</v>
      </c>
      <c r="I26" s="16">
        <v>0</v>
      </c>
      <c r="J26" s="16">
        <v>0</v>
      </c>
      <c r="K26" s="16">
        <v>32073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544217</v>
      </c>
    </row>
    <row r="27" spans="1:22" customFormat="1" x14ac:dyDescent="0.35">
      <c r="A27" s="3" t="s">
        <v>47</v>
      </c>
      <c r="B27" s="3" t="s">
        <v>84</v>
      </c>
      <c r="C27" s="4" t="s">
        <v>85</v>
      </c>
      <c r="D27" s="4">
        <v>2019</v>
      </c>
      <c r="E27" s="4" t="s">
        <v>30</v>
      </c>
      <c r="F27" s="16">
        <v>0</v>
      </c>
      <c r="G27" s="16">
        <v>47160</v>
      </c>
      <c r="H27" s="16">
        <v>0</v>
      </c>
      <c r="I27" s="16">
        <v>0</v>
      </c>
      <c r="J27" s="16">
        <v>0</v>
      </c>
      <c r="K27" s="16">
        <v>3153</v>
      </c>
      <c r="L27" s="4" t="s">
        <v>35</v>
      </c>
      <c r="M27" s="17">
        <v>0</v>
      </c>
      <c r="N27" s="17">
        <v>0</v>
      </c>
      <c r="O27" s="17">
        <v>0</v>
      </c>
      <c r="P27" s="17">
        <v>2</v>
      </c>
      <c r="Q27" s="17">
        <v>1</v>
      </c>
      <c r="R27" s="17">
        <v>1</v>
      </c>
      <c r="S27" s="17">
        <v>0</v>
      </c>
      <c r="T27" s="17">
        <v>0</v>
      </c>
      <c r="U27" s="1">
        <v>4</v>
      </c>
      <c r="V27" s="2">
        <f t="shared" si="0"/>
        <v>50313</v>
      </c>
    </row>
    <row r="28" spans="1:22" s="23" customFormat="1" x14ac:dyDescent="0.35">
      <c r="A28" s="20" t="s">
        <v>47</v>
      </c>
      <c r="B28" s="20" t="s">
        <v>86</v>
      </c>
      <c r="C28" s="21" t="s">
        <v>87</v>
      </c>
      <c r="D28" s="21">
        <v>2019</v>
      </c>
      <c r="E28" s="21" t="s">
        <v>30</v>
      </c>
      <c r="F28" s="16">
        <v>0</v>
      </c>
      <c r="G28" s="16">
        <v>179590</v>
      </c>
      <c r="H28" s="16">
        <v>50389</v>
      </c>
      <c r="I28" s="16">
        <v>0</v>
      </c>
      <c r="J28" s="16">
        <v>0</v>
      </c>
      <c r="K28" s="16">
        <v>13082</v>
      </c>
      <c r="L28" s="21" t="s">
        <v>31</v>
      </c>
      <c r="M28" s="17">
        <v>0</v>
      </c>
      <c r="N28" s="17">
        <v>0</v>
      </c>
      <c r="O28" s="17">
        <v>8</v>
      </c>
      <c r="P28" s="17">
        <v>5</v>
      </c>
      <c r="Q28" s="17">
        <v>0</v>
      </c>
      <c r="R28" s="17">
        <v>0</v>
      </c>
      <c r="S28" s="17">
        <v>0</v>
      </c>
      <c r="T28" s="17">
        <v>0</v>
      </c>
      <c r="U28" s="22">
        <v>13</v>
      </c>
      <c r="V28" s="2">
        <f t="shared" si="0"/>
        <v>243061</v>
      </c>
    </row>
    <row r="29" spans="1:22" customFormat="1" x14ac:dyDescent="0.35">
      <c r="A29" s="3" t="s">
        <v>47</v>
      </c>
      <c r="B29" s="3" t="s">
        <v>88</v>
      </c>
      <c r="C29" s="4" t="s">
        <v>89</v>
      </c>
      <c r="D29" s="4">
        <v>2019</v>
      </c>
      <c r="E29" s="4" t="s">
        <v>33</v>
      </c>
      <c r="F29" s="16">
        <v>201297</v>
      </c>
      <c r="G29" s="16">
        <v>0</v>
      </c>
      <c r="H29" s="16">
        <v>0</v>
      </c>
      <c r="I29" s="16">
        <v>0</v>
      </c>
      <c r="J29" s="16">
        <v>0</v>
      </c>
      <c r="K29" s="16">
        <v>10594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211891</v>
      </c>
    </row>
    <row r="30" spans="1:22" customFormat="1" x14ac:dyDescent="0.35">
      <c r="A30" s="3" t="s">
        <v>47</v>
      </c>
      <c r="B30" s="3" t="s">
        <v>90</v>
      </c>
      <c r="C30" s="4" t="s">
        <v>91</v>
      </c>
      <c r="D30" s="4">
        <v>2019</v>
      </c>
      <c r="E30" s="4" t="s">
        <v>30</v>
      </c>
      <c r="F30" s="16">
        <v>0</v>
      </c>
      <c r="G30" s="16">
        <v>246960</v>
      </c>
      <c r="H30" s="16">
        <v>0</v>
      </c>
      <c r="I30" s="16">
        <v>0</v>
      </c>
      <c r="J30" s="16">
        <v>0</v>
      </c>
      <c r="K30" s="16">
        <v>14566</v>
      </c>
      <c r="L30" s="4" t="s">
        <v>35</v>
      </c>
      <c r="M30" s="17">
        <v>0</v>
      </c>
      <c r="N30" s="17">
        <v>0</v>
      </c>
      <c r="O30" s="17">
        <v>15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">
        <v>15</v>
      </c>
      <c r="V30" s="2">
        <f t="shared" si="0"/>
        <v>261526</v>
      </c>
    </row>
    <row r="31" spans="1:22" customFormat="1" x14ac:dyDescent="0.35">
      <c r="A31" s="3" t="s">
        <v>147</v>
      </c>
      <c r="B31" s="3" t="s">
        <v>92</v>
      </c>
      <c r="C31" s="4" t="s">
        <v>93</v>
      </c>
      <c r="D31" s="4">
        <v>2019</v>
      </c>
      <c r="E31" s="4" t="s">
        <v>30</v>
      </c>
      <c r="F31" s="16">
        <v>0</v>
      </c>
      <c r="G31" s="16">
        <v>0</v>
      </c>
      <c r="H31" s="16">
        <v>26667</v>
      </c>
      <c r="I31" s="16">
        <v>0</v>
      </c>
      <c r="J31" s="16">
        <v>0</v>
      </c>
      <c r="K31" s="16">
        <v>1335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28002</v>
      </c>
    </row>
    <row r="32" spans="1:22" customFormat="1" x14ac:dyDescent="0.35">
      <c r="A32" s="3" t="s">
        <v>47</v>
      </c>
      <c r="B32" s="3" t="s">
        <v>94</v>
      </c>
      <c r="C32" s="4" t="s">
        <v>95</v>
      </c>
      <c r="D32" s="4">
        <v>2019</v>
      </c>
      <c r="E32" s="4" t="s">
        <v>30</v>
      </c>
      <c r="F32" s="16">
        <v>93283</v>
      </c>
      <c r="G32" s="16">
        <v>0</v>
      </c>
      <c r="H32" s="16">
        <v>74788</v>
      </c>
      <c r="I32" s="16">
        <v>1472</v>
      </c>
      <c r="J32" s="16">
        <v>0</v>
      </c>
      <c r="K32" s="16">
        <v>6857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176400</v>
      </c>
    </row>
    <row r="33" spans="1:22" customFormat="1" x14ac:dyDescent="0.35">
      <c r="A33" s="3" t="s">
        <v>47</v>
      </c>
      <c r="B33" s="3" t="s">
        <v>96</v>
      </c>
      <c r="C33" s="4" t="s">
        <v>97</v>
      </c>
      <c r="D33" s="4">
        <v>2019</v>
      </c>
      <c r="E33" s="4" t="s">
        <v>30</v>
      </c>
      <c r="F33" s="16">
        <v>93194</v>
      </c>
      <c r="G33" s="16">
        <v>0</v>
      </c>
      <c r="H33" s="16">
        <v>72270</v>
      </c>
      <c r="I33" s="16">
        <v>2914</v>
      </c>
      <c r="J33" s="16">
        <v>0</v>
      </c>
      <c r="K33" s="16">
        <v>6644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175022</v>
      </c>
    </row>
    <row r="34" spans="1:22" customFormat="1" x14ac:dyDescent="0.35">
      <c r="A34" s="3" t="s">
        <v>47</v>
      </c>
      <c r="B34" s="3" t="s">
        <v>98</v>
      </c>
      <c r="C34" s="4" t="s">
        <v>99</v>
      </c>
      <c r="D34" s="4">
        <v>2019</v>
      </c>
      <c r="E34" s="4" t="s">
        <v>33</v>
      </c>
      <c r="F34" s="16">
        <v>0</v>
      </c>
      <c r="G34" s="16">
        <v>0</v>
      </c>
      <c r="H34" s="16">
        <v>94707</v>
      </c>
      <c r="I34" s="16">
        <v>55682</v>
      </c>
      <c r="J34" s="16">
        <v>0</v>
      </c>
      <c r="K34" s="16">
        <v>7000</v>
      </c>
      <c r="L34" s="4" t="s">
        <v>32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157389</v>
      </c>
    </row>
    <row r="35" spans="1:22" customFormat="1" x14ac:dyDescent="0.35">
      <c r="A35" s="3" t="s">
        <v>47</v>
      </c>
      <c r="B35" s="3" t="s">
        <v>100</v>
      </c>
      <c r="C35" s="4" t="s">
        <v>101</v>
      </c>
      <c r="D35" s="4">
        <v>2019</v>
      </c>
      <c r="E35" s="4" t="s">
        <v>33</v>
      </c>
      <c r="F35" s="16">
        <v>0</v>
      </c>
      <c r="G35" s="16">
        <v>0</v>
      </c>
      <c r="H35" s="16">
        <v>70000</v>
      </c>
      <c r="I35" s="16">
        <v>25466</v>
      </c>
      <c r="J35" s="16">
        <v>0</v>
      </c>
      <c r="K35" s="16">
        <v>8000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103466</v>
      </c>
    </row>
    <row r="36" spans="1:22" customFormat="1" x14ac:dyDescent="0.35">
      <c r="A36" s="3" t="s">
        <v>47</v>
      </c>
      <c r="B36" s="3" t="s">
        <v>102</v>
      </c>
      <c r="C36" s="4" t="s">
        <v>103</v>
      </c>
      <c r="D36" s="4">
        <v>2019</v>
      </c>
      <c r="E36" s="4" t="s">
        <v>33</v>
      </c>
      <c r="F36" s="16">
        <v>10800</v>
      </c>
      <c r="G36" s="16">
        <v>0</v>
      </c>
      <c r="H36" s="16">
        <v>104220</v>
      </c>
      <c r="I36" s="16">
        <v>0</v>
      </c>
      <c r="J36" s="16">
        <v>0</v>
      </c>
      <c r="K36" s="16">
        <v>8051</v>
      </c>
      <c r="L36" s="4" t="s">
        <v>32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123071</v>
      </c>
    </row>
    <row r="37" spans="1:22" customFormat="1" x14ac:dyDescent="0.35">
      <c r="A37" s="3" t="s">
        <v>47</v>
      </c>
      <c r="B37" s="3" t="s">
        <v>104</v>
      </c>
      <c r="C37" s="4" t="s">
        <v>105</v>
      </c>
      <c r="D37" s="4">
        <v>2019</v>
      </c>
      <c r="E37" s="4" t="s">
        <v>30</v>
      </c>
      <c r="F37" s="16">
        <v>33685</v>
      </c>
      <c r="G37" s="16">
        <v>0</v>
      </c>
      <c r="H37" s="16">
        <v>46660</v>
      </c>
      <c r="I37" s="16">
        <v>7118</v>
      </c>
      <c r="J37" s="16">
        <v>0</v>
      </c>
      <c r="K37" s="16">
        <v>3943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91406</v>
      </c>
    </row>
    <row r="38" spans="1:22" customFormat="1" x14ac:dyDescent="0.35">
      <c r="A38" s="3" t="s">
        <v>47</v>
      </c>
      <c r="B38" s="3" t="s">
        <v>106</v>
      </c>
      <c r="C38" s="4" t="s">
        <v>107</v>
      </c>
      <c r="D38" s="4">
        <v>2019</v>
      </c>
      <c r="E38" s="4" t="s">
        <v>30</v>
      </c>
      <c r="F38" s="16">
        <v>48538</v>
      </c>
      <c r="G38" s="16">
        <v>0</v>
      </c>
      <c r="H38" s="16">
        <v>12500</v>
      </c>
      <c r="I38" s="16">
        <v>6283</v>
      </c>
      <c r="J38" s="16">
        <v>0</v>
      </c>
      <c r="K38" s="16">
        <v>4243</v>
      </c>
      <c r="L38" s="4" t="s">
        <v>32</v>
      </c>
      <c r="M38" s="17"/>
      <c r="N38" s="17"/>
      <c r="O38" s="17"/>
      <c r="P38" s="17"/>
      <c r="Q38" s="17"/>
      <c r="R38" s="17"/>
      <c r="S38" s="17"/>
      <c r="T38" s="17"/>
      <c r="U38" s="1"/>
      <c r="V38" s="2">
        <f t="shared" si="0"/>
        <v>71564</v>
      </c>
    </row>
    <row r="39" spans="1:22" customFormat="1" x14ac:dyDescent="0.35">
      <c r="A39" s="3" t="s">
        <v>47</v>
      </c>
      <c r="B39" s="3" t="s">
        <v>108</v>
      </c>
      <c r="C39" s="4" t="s">
        <v>109</v>
      </c>
      <c r="D39" s="4">
        <v>2019</v>
      </c>
      <c r="E39" s="4" t="s">
        <v>6</v>
      </c>
      <c r="F39" s="16">
        <v>0</v>
      </c>
      <c r="G39" s="16">
        <v>0</v>
      </c>
      <c r="H39" s="16">
        <v>0</v>
      </c>
      <c r="I39" s="16">
        <v>0</v>
      </c>
      <c r="J39" s="16">
        <v>149631</v>
      </c>
      <c r="K39" s="16">
        <v>8242</v>
      </c>
      <c r="L39" s="4" t="s">
        <v>32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ref="V39:V57" si="1">SUM(F39:K39)</f>
        <v>157873</v>
      </c>
    </row>
    <row r="40" spans="1:22" customFormat="1" x14ac:dyDescent="0.35">
      <c r="A40" s="3" t="s">
        <v>37</v>
      </c>
      <c r="B40" s="3" t="s">
        <v>110</v>
      </c>
      <c r="C40" s="4" t="s">
        <v>111</v>
      </c>
      <c r="D40" s="4">
        <v>2019</v>
      </c>
      <c r="E40" s="4" t="s">
        <v>30</v>
      </c>
      <c r="F40" s="16">
        <v>152036</v>
      </c>
      <c r="G40" s="16">
        <v>0</v>
      </c>
      <c r="H40" s="16">
        <v>24620</v>
      </c>
      <c r="I40" s="16">
        <v>0</v>
      </c>
      <c r="J40" s="16">
        <v>0</v>
      </c>
      <c r="K40" s="16">
        <v>7730</v>
      </c>
      <c r="L40" s="4" t="s">
        <v>32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1"/>
        <v>184386</v>
      </c>
    </row>
    <row r="41" spans="1:22" customFormat="1" x14ac:dyDescent="0.35">
      <c r="A41" s="3" t="s">
        <v>47</v>
      </c>
      <c r="B41" s="3" t="s">
        <v>112</v>
      </c>
      <c r="C41" s="4" t="s">
        <v>113</v>
      </c>
      <c r="D41" s="4">
        <v>2019</v>
      </c>
      <c r="E41" s="4" t="s">
        <v>30</v>
      </c>
      <c r="F41" s="16">
        <v>282682</v>
      </c>
      <c r="G41" s="16">
        <v>0</v>
      </c>
      <c r="H41" s="16">
        <v>8607</v>
      </c>
      <c r="I41" s="16">
        <v>0</v>
      </c>
      <c r="J41" s="16">
        <v>0</v>
      </c>
      <c r="K41" s="16">
        <v>13216</v>
      </c>
      <c r="L41" s="4" t="s">
        <v>32</v>
      </c>
      <c r="M41" s="17"/>
      <c r="N41" s="17"/>
      <c r="O41" s="17"/>
      <c r="P41" s="17"/>
      <c r="Q41" s="17"/>
      <c r="R41" s="17"/>
      <c r="S41" s="17"/>
      <c r="T41" s="17"/>
      <c r="U41" s="1"/>
      <c r="V41" s="2">
        <f t="shared" si="1"/>
        <v>304505</v>
      </c>
    </row>
    <row r="42" spans="1:22" customFormat="1" x14ac:dyDescent="0.35">
      <c r="A42" s="3" t="s">
        <v>47</v>
      </c>
      <c r="B42" s="3" t="s">
        <v>114</v>
      </c>
      <c r="C42" s="4" t="s">
        <v>115</v>
      </c>
      <c r="D42" s="4">
        <v>2019</v>
      </c>
      <c r="E42" s="4" t="s">
        <v>30</v>
      </c>
      <c r="F42" s="16">
        <v>95998</v>
      </c>
      <c r="G42" s="16">
        <v>0</v>
      </c>
      <c r="H42" s="16">
        <v>19556</v>
      </c>
      <c r="I42" s="16">
        <v>0</v>
      </c>
      <c r="J42" s="16">
        <v>0</v>
      </c>
      <c r="K42" s="16">
        <v>6845</v>
      </c>
      <c r="L42" s="4" t="s">
        <v>32</v>
      </c>
      <c r="M42" s="17"/>
      <c r="N42" s="17"/>
      <c r="O42" s="17"/>
      <c r="P42" s="17"/>
      <c r="Q42" s="17"/>
      <c r="R42" s="17"/>
      <c r="S42" s="17"/>
      <c r="T42" s="17"/>
      <c r="U42" s="1"/>
      <c r="V42" s="2">
        <f t="shared" si="1"/>
        <v>122399</v>
      </c>
    </row>
    <row r="43" spans="1:22" customFormat="1" x14ac:dyDescent="0.35">
      <c r="A43" s="3" t="s">
        <v>47</v>
      </c>
      <c r="B43" s="3" t="s">
        <v>116</v>
      </c>
      <c r="C43" s="4" t="s">
        <v>117</v>
      </c>
      <c r="D43" s="4">
        <v>2019</v>
      </c>
      <c r="E43" s="4" t="s">
        <v>30</v>
      </c>
      <c r="F43" s="16">
        <v>215642</v>
      </c>
      <c r="G43" s="16">
        <v>0</v>
      </c>
      <c r="H43" s="16">
        <v>23348</v>
      </c>
      <c r="I43" s="16">
        <v>0</v>
      </c>
      <c r="J43" s="16">
        <v>0</v>
      </c>
      <c r="K43" s="16">
        <v>9761</v>
      </c>
      <c r="L43" s="4" t="s">
        <v>32</v>
      </c>
      <c r="M43" s="17"/>
      <c r="N43" s="17"/>
      <c r="O43" s="17"/>
      <c r="P43" s="17"/>
      <c r="Q43" s="17"/>
      <c r="R43" s="17"/>
      <c r="S43" s="17"/>
      <c r="T43" s="17"/>
      <c r="U43" s="1"/>
      <c r="V43" s="2">
        <f t="shared" si="1"/>
        <v>248751</v>
      </c>
    </row>
    <row r="44" spans="1:22" customFormat="1" x14ac:dyDescent="0.35">
      <c r="A44" s="3" t="s">
        <v>47</v>
      </c>
      <c r="B44" s="3" t="s">
        <v>118</v>
      </c>
      <c r="C44" s="4" t="s">
        <v>119</v>
      </c>
      <c r="D44" s="4">
        <v>2019</v>
      </c>
      <c r="E44" s="4" t="s">
        <v>30</v>
      </c>
      <c r="F44" s="16">
        <v>0</v>
      </c>
      <c r="G44" s="16">
        <v>0</v>
      </c>
      <c r="H44" s="16">
        <v>15757</v>
      </c>
      <c r="I44" s="16">
        <v>77545</v>
      </c>
      <c r="J44" s="16">
        <v>0</v>
      </c>
      <c r="K44" s="16">
        <v>4009</v>
      </c>
      <c r="L44" s="4" t="s">
        <v>32</v>
      </c>
      <c r="M44" s="17"/>
      <c r="N44" s="17"/>
      <c r="O44" s="17"/>
      <c r="P44" s="17"/>
      <c r="Q44" s="17"/>
      <c r="R44" s="17"/>
      <c r="S44" s="17"/>
      <c r="T44" s="17"/>
      <c r="U44" s="1"/>
      <c r="V44" s="2">
        <f t="shared" si="1"/>
        <v>97311</v>
      </c>
    </row>
    <row r="45" spans="1:22" customFormat="1" x14ac:dyDescent="0.35">
      <c r="A45" s="3" t="s">
        <v>47</v>
      </c>
      <c r="B45" s="3" t="s">
        <v>120</v>
      </c>
      <c r="C45" s="4" t="s">
        <v>121</v>
      </c>
      <c r="D45" s="4">
        <v>2019</v>
      </c>
      <c r="E45" s="4" t="s">
        <v>30</v>
      </c>
      <c r="F45" s="16">
        <v>87240</v>
      </c>
      <c r="G45" s="16">
        <v>0</v>
      </c>
      <c r="H45" s="16">
        <v>17768</v>
      </c>
      <c r="I45" s="16">
        <v>0</v>
      </c>
      <c r="J45" s="16">
        <v>0</v>
      </c>
      <c r="K45" s="16">
        <v>6219</v>
      </c>
      <c r="L45" s="4" t="s">
        <v>32</v>
      </c>
      <c r="M45" s="17"/>
      <c r="N45" s="17"/>
      <c r="O45" s="17"/>
      <c r="P45" s="17"/>
      <c r="Q45" s="17"/>
      <c r="R45" s="17"/>
      <c r="S45" s="17"/>
      <c r="T45" s="17"/>
      <c r="U45" s="1"/>
      <c r="V45" s="2">
        <f t="shared" si="1"/>
        <v>111227</v>
      </c>
    </row>
    <row r="46" spans="1:22" customFormat="1" x14ac:dyDescent="0.35">
      <c r="A46" s="3" t="s">
        <v>122</v>
      </c>
      <c r="B46" s="3" t="s">
        <v>123</v>
      </c>
      <c r="C46" s="4" t="s">
        <v>124</v>
      </c>
      <c r="D46" s="4">
        <v>2019</v>
      </c>
      <c r="E46" s="4" t="s">
        <v>30</v>
      </c>
      <c r="F46" s="16">
        <v>0</v>
      </c>
      <c r="G46" s="16">
        <v>32928</v>
      </c>
      <c r="H46" s="16">
        <v>0</v>
      </c>
      <c r="I46" s="16">
        <v>0</v>
      </c>
      <c r="J46" s="16">
        <v>0</v>
      </c>
      <c r="K46" s="16">
        <v>1930</v>
      </c>
      <c r="L46" s="4" t="s">
        <v>35</v>
      </c>
      <c r="M46" s="17">
        <v>0</v>
      </c>
      <c r="N46" s="17">
        <v>0</v>
      </c>
      <c r="O46" s="17">
        <v>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">
        <v>2</v>
      </c>
      <c r="V46" s="2">
        <f t="shared" si="1"/>
        <v>34858</v>
      </c>
    </row>
    <row r="47" spans="1:22" customFormat="1" x14ac:dyDescent="0.35">
      <c r="A47" s="3" t="s">
        <v>47</v>
      </c>
      <c r="B47" s="3" t="s">
        <v>125</v>
      </c>
      <c r="C47" s="4" t="s">
        <v>126</v>
      </c>
      <c r="D47" s="4">
        <v>2019</v>
      </c>
      <c r="E47" s="4" t="s">
        <v>30</v>
      </c>
      <c r="F47" s="16">
        <v>0</v>
      </c>
      <c r="G47" s="16">
        <v>91584</v>
      </c>
      <c r="H47" s="16">
        <v>0</v>
      </c>
      <c r="I47" s="16">
        <v>0</v>
      </c>
      <c r="J47" s="16">
        <v>0</v>
      </c>
      <c r="K47" s="16">
        <v>5786</v>
      </c>
      <c r="L47" s="4" t="s">
        <v>35</v>
      </c>
      <c r="M47" s="17">
        <v>0</v>
      </c>
      <c r="N47" s="17">
        <v>0</v>
      </c>
      <c r="O47" s="17">
        <v>8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">
        <v>8</v>
      </c>
      <c r="V47" s="2">
        <f t="shared" si="1"/>
        <v>97370</v>
      </c>
    </row>
    <row r="48" spans="1:22" customFormat="1" x14ac:dyDescent="0.35">
      <c r="A48" s="3" t="s">
        <v>47</v>
      </c>
      <c r="B48" s="3" t="s">
        <v>127</v>
      </c>
      <c r="C48" s="4" t="s">
        <v>128</v>
      </c>
      <c r="D48" s="4">
        <v>2019</v>
      </c>
      <c r="E48" s="4" t="s">
        <v>30</v>
      </c>
      <c r="F48" s="16">
        <v>0</v>
      </c>
      <c r="G48" s="16">
        <v>46584</v>
      </c>
      <c r="H48" s="16">
        <v>0</v>
      </c>
      <c r="I48" s="16">
        <v>0</v>
      </c>
      <c r="J48" s="16">
        <v>0</v>
      </c>
      <c r="K48" s="16">
        <v>2824</v>
      </c>
      <c r="L48" s="4" t="s">
        <v>35</v>
      </c>
      <c r="M48" s="17">
        <v>3</v>
      </c>
      <c r="N48" s="17">
        <v>1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">
        <v>4</v>
      </c>
      <c r="V48" s="2">
        <f t="shared" si="1"/>
        <v>49408</v>
      </c>
    </row>
    <row r="49" spans="1:22" customFormat="1" x14ac:dyDescent="0.35">
      <c r="A49" s="3" t="s">
        <v>47</v>
      </c>
      <c r="B49" s="3" t="s">
        <v>129</v>
      </c>
      <c r="C49" s="4" t="s">
        <v>130</v>
      </c>
      <c r="D49" s="4">
        <v>2019</v>
      </c>
      <c r="E49" s="4" t="s">
        <v>30</v>
      </c>
      <c r="F49" s="16">
        <v>303012</v>
      </c>
      <c r="G49" s="16">
        <v>0</v>
      </c>
      <c r="H49" s="16">
        <v>4159</v>
      </c>
      <c r="I49" s="16">
        <v>0</v>
      </c>
      <c r="J49" s="16">
        <v>0</v>
      </c>
      <c r="K49" s="16">
        <v>17574</v>
      </c>
      <c r="L49" s="4" t="s">
        <v>32</v>
      </c>
      <c r="M49" s="17"/>
      <c r="N49" s="17"/>
      <c r="O49" s="17"/>
      <c r="P49" s="17"/>
      <c r="Q49" s="17"/>
      <c r="R49" s="17"/>
      <c r="S49" s="17"/>
      <c r="T49" s="17"/>
      <c r="U49" s="1"/>
      <c r="V49" s="2">
        <f t="shared" si="1"/>
        <v>324745</v>
      </c>
    </row>
    <row r="50" spans="1:22" customFormat="1" x14ac:dyDescent="0.35">
      <c r="A50" s="3" t="s">
        <v>47</v>
      </c>
      <c r="B50" s="3" t="s">
        <v>131</v>
      </c>
      <c r="C50" s="4" t="s">
        <v>132</v>
      </c>
      <c r="D50" s="4">
        <v>2019</v>
      </c>
      <c r="E50" s="4" t="s">
        <v>30</v>
      </c>
      <c r="F50" s="16">
        <v>233963</v>
      </c>
      <c r="G50" s="16">
        <v>0</v>
      </c>
      <c r="H50" s="16">
        <v>54944</v>
      </c>
      <c r="I50" s="16">
        <v>21596</v>
      </c>
      <c r="J50" s="16">
        <v>0</v>
      </c>
      <c r="K50" s="16">
        <v>19230</v>
      </c>
      <c r="L50" s="4" t="s">
        <v>32</v>
      </c>
      <c r="M50" s="17"/>
      <c r="N50" s="17"/>
      <c r="O50" s="17"/>
      <c r="P50" s="17"/>
      <c r="Q50" s="17"/>
      <c r="R50" s="17"/>
      <c r="S50" s="17"/>
      <c r="T50" s="17"/>
      <c r="U50" s="1"/>
      <c r="V50" s="2">
        <f t="shared" si="1"/>
        <v>329733</v>
      </c>
    </row>
    <row r="51" spans="1:22" customFormat="1" x14ac:dyDescent="0.35">
      <c r="A51" s="3" t="s">
        <v>47</v>
      </c>
      <c r="B51" s="3" t="s">
        <v>133</v>
      </c>
      <c r="C51" s="4" t="s">
        <v>134</v>
      </c>
      <c r="D51" s="4">
        <v>2019</v>
      </c>
      <c r="E51" s="4" t="s">
        <v>30</v>
      </c>
      <c r="F51" s="16">
        <v>491671</v>
      </c>
      <c r="G51" s="16">
        <v>0</v>
      </c>
      <c r="H51" s="16">
        <v>42750</v>
      </c>
      <c r="I51" s="16">
        <v>758</v>
      </c>
      <c r="J51" s="16">
        <v>0</v>
      </c>
      <c r="K51" s="16">
        <v>34930</v>
      </c>
      <c r="L51" s="4" t="s">
        <v>32</v>
      </c>
      <c r="M51" s="17"/>
      <c r="N51" s="17"/>
      <c r="O51" s="17"/>
      <c r="P51" s="17"/>
      <c r="Q51" s="17"/>
      <c r="R51" s="17"/>
      <c r="S51" s="17"/>
      <c r="T51" s="17"/>
      <c r="U51" s="1"/>
      <c r="V51" s="2">
        <f t="shared" si="1"/>
        <v>570109</v>
      </c>
    </row>
    <row r="52" spans="1:22" customFormat="1" x14ac:dyDescent="0.35">
      <c r="A52" s="3" t="s">
        <v>47</v>
      </c>
      <c r="B52" s="3" t="s">
        <v>135</v>
      </c>
      <c r="C52" s="4" t="s">
        <v>136</v>
      </c>
      <c r="D52" s="4">
        <v>2019</v>
      </c>
      <c r="E52" s="4" t="s">
        <v>30</v>
      </c>
      <c r="F52" s="16">
        <v>31700</v>
      </c>
      <c r="G52" s="16">
        <v>0</v>
      </c>
      <c r="H52" s="16">
        <v>5363</v>
      </c>
      <c r="I52" s="16">
        <v>0</v>
      </c>
      <c r="J52" s="16">
        <v>0</v>
      </c>
      <c r="K52" s="16">
        <v>2350</v>
      </c>
      <c r="L52" s="4" t="s">
        <v>32</v>
      </c>
      <c r="M52" s="17"/>
      <c r="N52" s="17"/>
      <c r="O52" s="17"/>
      <c r="P52" s="17"/>
      <c r="Q52" s="17"/>
      <c r="R52" s="17"/>
      <c r="S52" s="17"/>
      <c r="T52" s="17"/>
      <c r="U52" s="1"/>
      <c r="V52" s="2">
        <f t="shared" si="1"/>
        <v>39413</v>
      </c>
    </row>
    <row r="53" spans="1:22" customFormat="1" x14ac:dyDescent="0.35">
      <c r="A53" s="3" t="s">
        <v>47</v>
      </c>
      <c r="B53" s="3" t="s">
        <v>137</v>
      </c>
      <c r="C53" s="4" t="s">
        <v>138</v>
      </c>
      <c r="D53" s="4">
        <v>2019</v>
      </c>
      <c r="E53" s="4" t="s">
        <v>30</v>
      </c>
      <c r="F53" s="16">
        <v>223262</v>
      </c>
      <c r="G53" s="16">
        <v>0</v>
      </c>
      <c r="H53" s="16">
        <v>55000</v>
      </c>
      <c r="I53" s="16">
        <v>17120</v>
      </c>
      <c r="J53" s="16">
        <v>1363</v>
      </c>
      <c r="K53" s="16">
        <v>7026</v>
      </c>
      <c r="L53" s="4" t="s">
        <v>32</v>
      </c>
      <c r="M53" s="17"/>
      <c r="N53" s="17"/>
      <c r="O53" s="17"/>
      <c r="P53" s="17"/>
      <c r="Q53" s="17"/>
      <c r="R53" s="17"/>
      <c r="S53" s="17"/>
      <c r="T53" s="17"/>
      <c r="U53" s="1"/>
      <c r="V53" s="2">
        <f t="shared" si="1"/>
        <v>303771</v>
      </c>
    </row>
    <row r="54" spans="1:22" customFormat="1" x14ac:dyDescent="0.35">
      <c r="A54" s="3" t="s">
        <v>47</v>
      </c>
      <c r="B54" s="3" t="s">
        <v>139</v>
      </c>
      <c r="C54" s="4" t="s">
        <v>140</v>
      </c>
      <c r="D54" s="4">
        <v>2019</v>
      </c>
      <c r="E54" s="4" t="s">
        <v>30</v>
      </c>
      <c r="F54" s="16">
        <v>0</v>
      </c>
      <c r="G54" s="16">
        <v>0</v>
      </c>
      <c r="H54" s="16">
        <v>77591</v>
      </c>
      <c r="I54" s="16">
        <v>94278</v>
      </c>
      <c r="J54" s="16">
        <v>0</v>
      </c>
      <c r="K54" s="16">
        <v>8260</v>
      </c>
      <c r="L54" s="4" t="s">
        <v>32</v>
      </c>
      <c r="M54" s="17"/>
      <c r="N54" s="17"/>
      <c r="O54" s="17"/>
      <c r="P54" s="17"/>
      <c r="Q54" s="17"/>
      <c r="R54" s="17"/>
      <c r="S54" s="17"/>
      <c r="T54" s="17"/>
      <c r="U54" s="1"/>
      <c r="V54" s="2">
        <f t="shared" si="1"/>
        <v>180129</v>
      </c>
    </row>
    <row r="55" spans="1:22" customFormat="1" x14ac:dyDescent="0.35">
      <c r="A55" s="3" t="s">
        <v>47</v>
      </c>
      <c r="B55" s="3" t="s">
        <v>141</v>
      </c>
      <c r="C55" s="4" t="s">
        <v>142</v>
      </c>
      <c r="D55" s="4">
        <v>2019</v>
      </c>
      <c r="E55" s="4" t="s">
        <v>30</v>
      </c>
      <c r="F55" s="16">
        <v>0</v>
      </c>
      <c r="G55" s="16">
        <v>146580</v>
      </c>
      <c r="H55" s="16">
        <v>53534</v>
      </c>
      <c r="I55" s="16">
        <v>0</v>
      </c>
      <c r="J55" s="16">
        <v>1780</v>
      </c>
      <c r="K55" s="16">
        <v>4834</v>
      </c>
      <c r="L55" s="4" t="s">
        <v>35</v>
      </c>
      <c r="M55" s="17">
        <v>0</v>
      </c>
      <c r="N55" s="17">
        <v>2</v>
      </c>
      <c r="O55" s="17">
        <v>1</v>
      </c>
      <c r="P55" s="17">
        <v>5</v>
      </c>
      <c r="Q55" s="17">
        <v>0</v>
      </c>
      <c r="R55" s="17">
        <v>0</v>
      </c>
      <c r="S55" s="17">
        <v>0</v>
      </c>
      <c r="T55" s="17">
        <v>0</v>
      </c>
      <c r="U55" s="1">
        <v>8</v>
      </c>
      <c r="V55" s="2">
        <f t="shared" si="1"/>
        <v>206728</v>
      </c>
    </row>
    <row r="56" spans="1:22" customFormat="1" x14ac:dyDescent="0.35">
      <c r="A56" s="3" t="s">
        <v>47</v>
      </c>
      <c r="B56" s="3" t="s">
        <v>143</v>
      </c>
      <c r="C56" s="4" t="s">
        <v>144</v>
      </c>
      <c r="D56" s="4">
        <v>2019</v>
      </c>
      <c r="E56" s="4" t="s">
        <v>30</v>
      </c>
      <c r="F56" s="16">
        <v>410482</v>
      </c>
      <c r="G56" s="16">
        <v>0</v>
      </c>
      <c r="H56" s="16">
        <v>82716</v>
      </c>
      <c r="I56" s="16">
        <v>22042</v>
      </c>
      <c r="J56" s="16">
        <v>0</v>
      </c>
      <c r="K56" s="16">
        <v>24347</v>
      </c>
      <c r="L56" s="4" t="s">
        <v>32</v>
      </c>
      <c r="M56" s="17"/>
      <c r="N56" s="17"/>
      <c r="O56" s="17"/>
      <c r="P56" s="17"/>
      <c r="Q56" s="17"/>
      <c r="R56" s="17"/>
      <c r="S56" s="17"/>
      <c r="T56" s="17"/>
      <c r="U56" s="1"/>
      <c r="V56" s="2">
        <f t="shared" si="1"/>
        <v>539587</v>
      </c>
    </row>
    <row r="57" spans="1:22" customFormat="1" x14ac:dyDescent="0.35">
      <c r="A57" s="3" t="s">
        <v>47</v>
      </c>
      <c r="B57" s="3" t="s">
        <v>145</v>
      </c>
      <c r="C57" s="4" t="s">
        <v>146</v>
      </c>
      <c r="D57" s="4">
        <v>2019</v>
      </c>
      <c r="E57" s="4" t="s">
        <v>30</v>
      </c>
      <c r="F57" s="16">
        <v>150087</v>
      </c>
      <c r="G57" s="16">
        <v>0</v>
      </c>
      <c r="H57" s="16">
        <v>34487</v>
      </c>
      <c r="I57" s="16">
        <v>0</v>
      </c>
      <c r="J57" s="16">
        <v>250</v>
      </c>
      <c r="K57" s="16">
        <v>6495</v>
      </c>
      <c r="L57" s="4" t="s">
        <v>32</v>
      </c>
      <c r="M57" s="17"/>
      <c r="N57" s="17"/>
      <c r="O57" s="17"/>
      <c r="P57" s="17"/>
      <c r="Q57" s="17"/>
      <c r="R57" s="17"/>
      <c r="S57" s="17"/>
      <c r="T57" s="17"/>
      <c r="U57" s="1"/>
      <c r="V57" s="2">
        <f t="shared" si="1"/>
        <v>191319</v>
      </c>
    </row>
    <row r="58" spans="1:22" x14ac:dyDescent="0.35">
      <c r="A58" s="3"/>
      <c r="B58" s="3"/>
      <c r="C58" s="4"/>
      <c r="D58" s="4"/>
      <c r="E58" s="4"/>
      <c r="F58" s="16"/>
      <c r="G58" s="16"/>
      <c r="H58" s="16"/>
      <c r="I58" s="16"/>
      <c r="J58" s="16"/>
      <c r="K58" s="16"/>
      <c r="L58" s="4"/>
      <c r="M58" s="17"/>
      <c r="N58" s="17"/>
      <c r="O58" s="17"/>
      <c r="P58" s="17"/>
      <c r="Q58" s="17"/>
      <c r="R58" s="17"/>
      <c r="S58" s="17"/>
      <c r="T58" s="17"/>
      <c r="U58" s="1">
        <f>SUM(M58:T58)</f>
        <v>0</v>
      </c>
      <c r="V58" s="2">
        <f t="shared" ref="V58:V67" si="2">SUM(F58:K58)</f>
        <v>0</v>
      </c>
    </row>
    <row r="59" spans="1:22" x14ac:dyDescent="0.35">
      <c r="A59" s="3"/>
      <c r="B59" s="3"/>
      <c r="C59" s="4"/>
      <c r="D59" s="4"/>
      <c r="E59" s="4"/>
      <c r="F59" s="16"/>
      <c r="G59" s="16"/>
      <c r="H59" s="16"/>
      <c r="I59" s="16"/>
      <c r="J59" s="16"/>
      <c r="K59" s="16"/>
      <c r="L59" s="4"/>
      <c r="M59" s="17"/>
      <c r="N59" s="17"/>
      <c r="O59" s="17"/>
      <c r="P59" s="17"/>
      <c r="Q59" s="17"/>
      <c r="R59" s="17"/>
      <c r="S59" s="17"/>
      <c r="T59" s="17"/>
      <c r="U59" s="1">
        <f t="shared" ref="U59:U67" si="3">SUM(M59:T59)</f>
        <v>0</v>
      </c>
      <c r="V59" s="2">
        <f t="shared" si="2"/>
        <v>0</v>
      </c>
    </row>
    <row r="60" spans="1:22" x14ac:dyDescent="0.35">
      <c r="A60" s="3"/>
      <c r="B60" s="3"/>
      <c r="C60" s="4"/>
      <c r="D60" s="4"/>
      <c r="E60" s="4"/>
      <c r="F60" s="16"/>
      <c r="G60" s="16"/>
      <c r="H60" s="16"/>
      <c r="I60" s="16"/>
      <c r="J60" s="16"/>
      <c r="K60" s="16"/>
      <c r="L60" s="4"/>
      <c r="M60" s="17"/>
      <c r="N60" s="17"/>
      <c r="O60" s="17"/>
      <c r="P60" s="17"/>
      <c r="Q60" s="17"/>
      <c r="R60" s="17"/>
      <c r="S60" s="17"/>
      <c r="T60" s="17"/>
      <c r="U60" s="1">
        <f t="shared" si="3"/>
        <v>0</v>
      </c>
      <c r="V60" s="2">
        <f t="shared" si="2"/>
        <v>0</v>
      </c>
    </row>
    <row r="61" spans="1:22" x14ac:dyDescent="0.35">
      <c r="A61" s="3"/>
      <c r="B61" s="3"/>
      <c r="C61" s="4"/>
      <c r="D61" s="4"/>
      <c r="E61" s="4"/>
      <c r="F61" s="16"/>
      <c r="G61" s="16"/>
      <c r="H61" s="16"/>
      <c r="I61" s="16"/>
      <c r="J61" s="16"/>
      <c r="K61" s="16"/>
      <c r="L61" s="4"/>
      <c r="M61" s="17"/>
      <c r="N61" s="17"/>
      <c r="O61" s="17"/>
      <c r="P61" s="17"/>
      <c r="Q61" s="17"/>
      <c r="R61" s="17"/>
      <c r="S61" s="17"/>
      <c r="T61" s="17"/>
      <c r="U61" s="1">
        <f t="shared" si="3"/>
        <v>0</v>
      </c>
      <c r="V61" s="2">
        <f t="shared" si="2"/>
        <v>0</v>
      </c>
    </row>
    <row r="62" spans="1:22" x14ac:dyDescent="0.35">
      <c r="A62" s="3"/>
      <c r="B62" s="3"/>
      <c r="C62" s="4"/>
      <c r="D62" s="4"/>
      <c r="E62" s="4"/>
      <c r="F62" s="16"/>
      <c r="G62" s="16"/>
      <c r="H62" s="16"/>
      <c r="I62" s="16"/>
      <c r="J62" s="16"/>
      <c r="K62" s="16"/>
      <c r="L62" s="4"/>
      <c r="M62" s="17"/>
      <c r="N62" s="17"/>
      <c r="O62" s="17"/>
      <c r="P62" s="17"/>
      <c r="Q62" s="17"/>
      <c r="R62" s="17"/>
      <c r="S62" s="17"/>
      <c r="T62" s="17"/>
      <c r="U62" s="1">
        <f t="shared" si="3"/>
        <v>0</v>
      </c>
      <c r="V62" s="2">
        <f t="shared" si="2"/>
        <v>0</v>
      </c>
    </row>
    <row r="63" spans="1:22" x14ac:dyDescent="0.35">
      <c r="A63" s="3"/>
      <c r="B63" s="3"/>
      <c r="C63" s="4"/>
      <c r="D63" s="4"/>
      <c r="E63" s="4"/>
      <c r="F63" s="16"/>
      <c r="G63" s="16"/>
      <c r="H63" s="16"/>
      <c r="I63" s="16"/>
      <c r="J63" s="16"/>
      <c r="K63" s="16"/>
      <c r="L63" s="4"/>
      <c r="M63" s="17"/>
      <c r="N63" s="17"/>
      <c r="O63" s="17"/>
      <c r="P63" s="17"/>
      <c r="Q63" s="17"/>
      <c r="R63" s="17"/>
      <c r="S63" s="17"/>
      <c r="T63" s="17"/>
      <c r="U63" s="1">
        <f t="shared" si="3"/>
        <v>0</v>
      </c>
      <c r="V63" s="2">
        <f t="shared" si="2"/>
        <v>0</v>
      </c>
    </row>
    <row r="64" spans="1:22" x14ac:dyDescent="0.35">
      <c r="A64" s="3"/>
      <c r="B64" s="3"/>
      <c r="C64" s="4"/>
      <c r="D64" s="4"/>
      <c r="E64" s="4"/>
      <c r="F64" s="16"/>
      <c r="G64" s="16"/>
      <c r="H64" s="16"/>
      <c r="I64" s="16"/>
      <c r="J64" s="16"/>
      <c r="K64" s="16"/>
      <c r="L64" s="4"/>
      <c r="M64" s="17"/>
      <c r="N64" s="17"/>
      <c r="O64" s="17"/>
      <c r="P64" s="17"/>
      <c r="Q64" s="17"/>
      <c r="R64" s="17"/>
      <c r="S64" s="17"/>
      <c r="T64" s="17"/>
      <c r="U64" s="1">
        <f t="shared" si="3"/>
        <v>0</v>
      </c>
      <c r="V64" s="2">
        <f t="shared" si="2"/>
        <v>0</v>
      </c>
    </row>
    <row r="65" spans="1:22" x14ac:dyDescent="0.35">
      <c r="A65" s="3"/>
      <c r="B65" s="3"/>
      <c r="C65" s="4"/>
      <c r="D65" s="4"/>
      <c r="E65" s="4"/>
      <c r="F65" s="16"/>
      <c r="G65" s="16"/>
      <c r="H65" s="16"/>
      <c r="I65" s="16"/>
      <c r="J65" s="16"/>
      <c r="K65" s="16"/>
      <c r="L65" s="4"/>
      <c r="M65" s="17"/>
      <c r="N65" s="17"/>
      <c r="O65" s="17"/>
      <c r="P65" s="17"/>
      <c r="Q65" s="17"/>
      <c r="R65" s="17"/>
      <c r="S65" s="17"/>
      <c r="T65" s="17"/>
      <c r="U65" s="1">
        <f t="shared" si="3"/>
        <v>0</v>
      </c>
      <c r="V65" s="2">
        <f t="shared" si="2"/>
        <v>0</v>
      </c>
    </row>
    <row r="66" spans="1:22" x14ac:dyDescent="0.35">
      <c r="A66" s="3"/>
      <c r="B66" s="3"/>
      <c r="C66" s="4"/>
      <c r="D66" s="4"/>
      <c r="E66" s="4"/>
      <c r="F66" s="16"/>
      <c r="G66" s="16"/>
      <c r="H66" s="16"/>
      <c r="I66" s="16"/>
      <c r="J66" s="16"/>
      <c r="K66" s="16"/>
      <c r="L66" s="4"/>
      <c r="M66" s="17"/>
      <c r="N66" s="17"/>
      <c r="O66" s="17"/>
      <c r="P66" s="17"/>
      <c r="Q66" s="17"/>
      <c r="R66" s="17"/>
      <c r="S66" s="17"/>
      <c r="T66" s="17"/>
      <c r="U66" s="1">
        <f t="shared" ref="U66" si="4">SUM(M66:T66)</f>
        <v>0</v>
      </c>
      <c r="V66" s="2">
        <f t="shared" ref="V66" si="5">SUM(F66:K66)</f>
        <v>0</v>
      </c>
    </row>
    <row r="67" spans="1:22" x14ac:dyDescent="0.35">
      <c r="A67" s="3"/>
      <c r="B67" s="3"/>
      <c r="C67" s="4"/>
      <c r="D67" s="4"/>
      <c r="E67" s="4"/>
      <c r="F67" s="16"/>
      <c r="G67" s="16"/>
      <c r="H67" s="16"/>
      <c r="I67" s="16"/>
      <c r="J67" s="16"/>
      <c r="K67" s="16"/>
      <c r="L67" s="4"/>
      <c r="M67" s="17"/>
      <c r="N67" s="17"/>
      <c r="O67" s="17"/>
      <c r="P67" s="17"/>
      <c r="Q67" s="17"/>
      <c r="R67" s="17"/>
      <c r="S67" s="17"/>
      <c r="T67" s="17"/>
      <c r="U67" s="1">
        <f t="shared" si="3"/>
        <v>0</v>
      </c>
      <c r="V67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58:V65">
    <cfRule type="cellIs" dxfId="12" priority="15" operator="lessThan">
      <formula>0</formula>
    </cfRule>
  </conditionalFormatting>
  <conditionalFormatting sqref="V58:V65">
    <cfRule type="expression" dxfId="11" priority="16">
      <formula>$V$58&lt;0</formula>
    </cfRule>
  </conditionalFormatting>
  <conditionalFormatting sqref="D58:D65">
    <cfRule type="expression" dxfId="10" priority="14">
      <formula>OR($D58&gt;2019,AND($D58&lt;2019,$D58&lt;&gt;""))</formula>
    </cfRule>
  </conditionalFormatting>
  <conditionalFormatting sqref="V67">
    <cfRule type="cellIs" dxfId="9" priority="11" operator="lessThan">
      <formula>0</formula>
    </cfRule>
  </conditionalFormatting>
  <conditionalFormatting sqref="V67">
    <cfRule type="expression" dxfId="8" priority="12">
      <formula>$V$58&lt;0</formula>
    </cfRule>
  </conditionalFormatting>
  <conditionalFormatting sqref="D67">
    <cfRule type="expression" dxfId="7" priority="10">
      <formula>OR($D67&gt;2019,AND($D67&lt;2019,$D67&lt;&gt;""))</formula>
    </cfRule>
  </conditionalFormatting>
  <conditionalFormatting sqref="V66">
    <cfRule type="cellIs" dxfId="6" priority="7" operator="lessThan">
      <formula>0</formula>
    </cfRule>
  </conditionalFormatting>
  <conditionalFormatting sqref="V66">
    <cfRule type="expression" dxfId="5" priority="8">
      <formula>$V$58&lt;0</formula>
    </cfRule>
  </conditionalFormatting>
  <conditionalFormatting sqref="D66">
    <cfRule type="expression" dxfId="4" priority="6">
      <formula>OR($D66&gt;2019,AND($D66&lt;2019,$D66&lt;&gt;""))</formula>
    </cfRule>
  </conditionalFormatting>
  <conditionalFormatting sqref="V7:V57">
    <cfRule type="cellIs" dxfId="3" priority="3" operator="lessThan">
      <formula>0</formula>
    </cfRule>
  </conditionalFormatting>
  <conditionalFormatting sqref="V7:V57">
    <cfRule type="expression" dxfId="2" priority="4">
      <formula>$V$7&lt;0</formula>
    </cfRule>
  </conditionalFormatting>
  <conditionalFormatting sqref="D7:D57">
    <cfRule type="expression" dxfId="1" priority="2">
      <formula>OR($D7&gt;2019,AND($D7&lt;2019,$D7&lt;&gt;""))</formula>
    </cfRule>
  </conditionalFormatting>
  <conditionalFormatting sqref="C7:C67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67">
      <formula1>"N/A, FMR, Actual Rent"</formula1>
    </dataValidation>
    <dataValidation type="list" allowBlank="1" showInputMessage="1" showErrorMessage="1" sqref="E7:E67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2018-06-12T20:04:49Z</dcterms:modified>
</cp:coreProperties>
</file>