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A-500\"/>
    </mc:Choice>
  </mc:AlternateContent>
  <xr:revisionPtr revIDLastSave="0" documentId="13_ncr:1_{4037FF75-86E9-4CE7-AAA2-72E59B1F4362}" xr6:coauthVersionLast="41" xr6:coauthVersionMax="41" xr10:uidLastSave="{00000000-0000-0000-0000-000000000000}"/>
  <bookViews>
    <workbookView xWindow="-103" yWindow="-103" windowWidth="25920" windowHeight="16749" xr2:uid="{0725494A-7C1F-4710-BEA9-E483E16D88F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U7" i="1"/>
  <c r="H3" i="1"/>
</calcChain>
</file>

<file path=xl/sharedStrings.xml><?xml version="1.0" encoding="utf-8"?>
<sst xmlns="http://schemas.openxmlformats.org/spreadsheetml/2006/main" count="79" uniqueCount="62">
  <si>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</si>
  <si>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</si>
  <si>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</si>
  <si>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</si>
  <si>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</si>
  <si>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</si>
  <si>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</si>
  <si>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</si>
  <si>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</si>
  <si>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</si>
  <si>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</si>
  <si>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</si>
  <si>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</si>
  <si>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</si>
  <si>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</si>
  <si>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</si>
  <si>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</si>
  <si>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</si>
  <si>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</si>
  <si>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</si>
  <si>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</si>
  <si>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</si>
  <si>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</si>
  <si>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</si>
  <si>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</si>
  <si>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</si>
  <si>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</si>
  <si>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</si>
  <si>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</si>
  <si>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</si>
  <si>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Haverhill Housing Authority</t>
  </si>
  <si>
    <t>Evergreen Place I</t>
  </si>
  <si>
    <t>MA0184L1T101804</t>
  </si>
  <si>
    <t>PH</t>
  </si>
  <si>
    <t>Actual Rent</t>
  </si>
  <si>
    <t/>
  </si>
  <si>
    <t>Boston</t>
  </si>
  <si>
    <t>MA-510</t>
  </si>
  <si>
    <t>Gloucester, Haverhill, Salem/Essex County CoC</t>
  </si>
  <si>
    <t>City of Peabody</t>
  </si>
  <si>
    <t>Emerson Street Shelter Plus Care</t>
  </si>
  <si>
    <t>MA0186L1T101811</t>
  </si>
  <si>
    <t>FMR</t>
  </si>
  <si>
    <t>Veterans Northeast Outreach Center, Inc.</t>
  </si>
  <si>
    <t>Campus Apartments Consolidation</t>
  </si>
  <si>
    <t>MA0413L1T101806</t>
  </si>
  <si>
    <t>Action Inc</t>
  </si>
  <si>
    <t>Welcome Home 1 Expansion</t>
  </si>
  <si>
    <t>MA0442L1T101806</t>
  </si>
  <si>
    <t>HMIS renewal 2018</t>
  </si>
  <si>
    <t>MA0444L1T101806</t>
  </si>
  <si>
    <t>Emmaus Inc.</t>
  </si>
  <si>
    <t>North Shore CofC - Coordinated Entry</t>
  </si>
  <si>
    <t>MA0522L1T101803</t>
  </si>
  <si>
    <t>SSO</t>
  </si>
  <si>
    <t>Maya's House</t>
  </si>
  <si>
    <t>MA0639L1T101800</t>
  </si>
  <si>
    <t>Emmaus Rapid Rehousing Program</t>
  </si>
  <si>
    <t>MA0640L1T101800</t>
  </si>
  <si>
    <t>Campus TH RRH</t>
  </si>
  <si>
    <t>MA0642L1T101800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</si>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</sst>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20C6-B6A2-4DD4-B1AB-0A2AD02ED3F2}">
  <sheetPr codeName="Sheet152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1753272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107580</v>
      </c>
      <c r="H7" s="15">
        <v>0</v>
      </c>
      <c r="I7" s="15">
        <v>0</v>
      </c>
      <c r="J7" s="15">
        <v>0</v>
      </c>
      <c r="K7" s="15">
        <v>7267</v>
      </c>
      <c r="L7" s="14" t="s">
        <v>34</v>
      </c>
      <c r="M7" s="16">
        <v>0</v>
      </c>
      <c r="N7" s="16">
        <v>11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5" si="0">SUM(M7:T7)</f>
        <v>11</v>
      </c>
      <c r="V7" s="18">
        <f t="shared" ref="V7:V25" si="1">SUM(F7:K7)</f>
        <v>114847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222960</v>
      </c>
      <c r="H8" s="15">
        <v>6440</v>
      </c>
      <c r="I8" s="15">
        <v>0</v>
      </c>
      <c r="J8" s="15">
        <v>0</v>
      </c>
      <c r="K8" s="15">
        <v>14697</v>
      </c>
      <c r="L8" s="14" t="s">
        <v>42</v>
      </c>
      <c r="M8" s="16">
        <v>0</v>
      </c>
      <c r="N8" s="16">
        <v>0</v>
      </c>
      <c r="O8" s="16">
        <v>20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20</v>
      </c>
      <c r="V8" s="18">
        <f t="shared" si="1"/>
        <v>244097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394987</v>
      </c>
      <c r="G9" s="15">
        <v>0</v>
      </c>
      <c r="H9" s="15">
        <v>0</v>
      </c>
      <c r="I9" s="15">
        <v>0</v>
      </c>
      <c r="J9" s="15">
        <v>0</v>
      </c>
      <c r="K9" s="15">
        <v>30410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425397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406380</v>
      </c>
      <c r="G10" s="15">
        <v>0</v>
      </c>
      <c r="H10" s="15">
        <v>13262</v>
      </c>
      <c r="I10" s="15">
        <v>0</v>
      </c>
      <c r="J10" s="15">
        <v>0</v>
      </c>
      <c r="K10" s="15">
        <v>24148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443790</v>
      </c>
    </row>
    <row r="11" spans="1:22" x14ac:dyDescent="0.4">
      <c r="A11" s="13" t="s">
        <v>39</v>
      </c>
      <c r="B11" s="13" t="s">
        <v>49</v>
      </c>
      <c r="C11" s="14" t="s">
        <v>50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14000</v>
      </c>
      <c r="K11" s="15">
        <v>0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14000</v>
      </c>
    </row>
    <row r="12" spans="1:22" x14ac:dyDescent="0.4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54</v>
      </c>
      <c r="F12" s="15">
        <v>0</v>
      </c>
      <c r="G12" s="15">
        <v>0</v>
      </c>
      <c r="H12" s="15">
        <v>121220</v>
      </c>
      <c r="I12" s="15">
        <v>0</v>
      </c>
      <c r="J12" s="15">
        <v>0</v>
      </c>
      <c r="K12" s="15">
        <v>7670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128890</v>
      </c>
    </row>
    <row r="13" spans="1:22" x14ac:dyDescent="0.4">
      <c r="A13" s="13" t="s">
        <v>30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146700</v>
      </c>
      <c r="H13" s="15">
        <v>50855</v>
      </c>
      <c r="I13" s="15">
        <v>0</v>
      </c>
      <c r="J13" s="15">
        <v>0</v>
      </c>
      <c r="K13" s="15">
        <v>14015</v>
      </c>
      <c r="L13" s="14" t="s">
        <v>42</v>
      </c>
      <c r="M13" s="16">
        <v>0</v>
      </c>
      <c r="N13" s="16">
        <v>15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15</v>
      </c>
      <c r="V13" s="18">
        <f t="shared" si="1"/>
        <v>211570</v>
      </c>
    </row>
    <row r="14" spans="1:22" x14ac:dyDescent="0.4">
      <c r="A14" s="13" t="s">
        <v>51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34104</v>
      </c>
      <c r="H14" s="15">
        <v>7222</v>
      </c>
      <c r="I14" s="15">
        <v>0</v>
      </c>
      <c r="J14" s="15">
        <v>0</v>
      </c>
      <c r="K14" s="15">
        <v>2700</v>
      </c>
      <c r="L14" s="14" t="s">
        <v>42</v>
      </c>
      <c r="M14" s="16">
        <v>0</v>
      </c>
      <c r="N14" s="16">
        <v>0</v>
      </c>
      <c r="O14" s="16">
        <v>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2</v>
      </c>
      <c r="V14" s="18">
        <f t="shared" si="1"/>
        <v>44026</v>
      </c>
    </row>
    <row r="15" spans="1:22" x14ac:dyDescent="0.4">
      <c r="A15" s="13" t="s">
        <v>43</v>
      </c>
      <c r="B15" s="13" t="s">
        <v>59</v>
      </c>
      <c r="C15" s="14" t="s">
        <v>60</v>
      </c>
      <c r="D15" s="14">
        <v>2020</v>
      </c>
      <c r="E15" s="14" t="s">
        <v>61</v>
      </c>
      <c r="F15" s="15">
        <v>0</v>
      </c>
      <c r="G15" s="15">
        <v>111480</v>
      </c>
      <c r="H15" s="15">
        <v>6156</v>
      </c>
      <c r="I15" s="15">
        <v>0</v>
      </c>
      <c r="J15" s="15">
        <v>0</v>
      </c>
      <c r="K15" s="15">
        <v>9019</v>
      </c>
      <c r="L15" s="14" t="s">
        <v>42</v>
      </c>
      <c r="M15" s="16">
        <v>0</v>
      </c>
      <c r="N15" s="16">
        <v>0</v>
      </c>
      <c r="O15" s="16">
        <v>10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10</v>
      </c>
      <c r="V15" s="18">
        <f t="shared" si="1"/>
        <v>126655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3AE563F7-A523-4014-A525-6806D08A565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27F9EA9E-AA48-476E-ABBF-E2D37169C43B}">
      <formula1>"PH, TH, Joint TH &amp; PH-RRH, HMIS, SSO, TRA, PRA, SRA, S+C/SRO"</formula1>
    </dataValidation>
    <dataValidation type="list" allowBlank="1" showInputMessage="1" showErrorMessage="1" sqref="L7:L25" xr:uid="{8AF80EA8-B7E5-4DD4-9D69-CF180A0E84BA}">
      <formula1>"N/A, FMR, Actual Rent"</formula1>
    </dataValidation>
    <dataValidation allowBlank="1" showErrorMessage="1" sqref="A6:V6" xr:uid="{376232D0-61A4-4F5A-B1B8-2E172F6002D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2019-03-04T18:42:34Z</dcterms:created>
  <dcterms:modified xsi:type="dcterms:W3CDTF">2019-04-02T19:32:56Z</dcterms:modified>
</cp:coreProperties>
</file>