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MA-500\"/>
    </mc:Choice>
  </mc:AlternateContent>
  <xr:revisionPtr revIDLastSave="0" documentId="13_ncr:1_{39EBA485-5F27-443F-A13C-5F34C75AEA7B}" xr6:coauthVersionLast="41" xr6:coauthVersionMax="41" xr10:uidLastSave="{00000000-0000-0000-0000-000000000000}"/>
  <bookViews>
    <workbookView xWindow="-103" yWindow="-103" windowWidth="25920" windowHeight="16749" xr2:uid="{96D22D15-9BB0-4E07-9206-F5BBE35C9458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V7" i="1" l="1"/>
  <c r="H3" i="1" s="1"/>
  <c r="U7" i="1"/>
</calcChain>
</file>

<file path=xl/sharedStrings.xml><?xml version="1.0" encoding="utf-8"?>
<sst xmlns="http://schemas.openxmlformats.org/spreadsheetml/2006/main" count="54" uniqueCount="46">
  <si>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</si>
  <si>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</si>
  <si>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</si>
  <si>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</si>
  <si>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</si>
  <si>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</si>
  <si>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</si>
  <si>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</si>
  <si>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</si>
  <si>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</si>
  <si>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</si>
  <si>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</si>
  <si>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</si>
  <si>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</si>
  <si>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</si>
  <si>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</si>
  <si>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</si>
  <si>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</si>
  <si>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</si>
  <si>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</si>
  <si>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</si>
  <si>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</si>
  <si>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</si>
  <si>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</si>
  <si>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</si>
  <si>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</si>
  <si>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</si>
  <si>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</si>
  <si>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</si>
  <si>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</si>
  <si>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City of Lowell, Massachusetts</t>
  </si>
  <si>
    <t>Alternative House, Transitional Housing Program</t>
  </si>
  <si>
    <t>MA0146L1T081811</t>
  </si>
  <si>
    <t>TH</t>
  </si>
  <si>
    <t/>
  </si>
  <si>
    <t>Boston</t>
  </si>
  <si>
    <t>MA-508</t>
  </si>
  <si>
    <t>Lowell CoC</t>
  </si>
  <si>
    <t>Pathfinder Consolidated PH</t>
  </si>
  <si>
    <t>MA0150L1T081811</t>
  </si>
  <si>
    <t>PH</t>
  </si>
  <si>
    <t>City of Lowell HMIS/Coordinated Entry II</t>
  </si>
  <si>
    <t>MA0567L1T081802</t>
  </si>
  <si>
    <t>CTI Youth Reallocation Housing Project (TH-RRH or RRH)</t>
  </si>
  <si>
    <t>MA0606L1T081801</t>
  </si>
  <si>
    <t>Joint TH &amp; PH-RRH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</si>
</sst>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D9B0A-0AFF-459D-BCCE-4B4FFE43BDAE}">
  <sheetPr codeName="Sheet150">
    <pageSetUpPr fitToPage="1"/>
  </sheetPr>
  <dimension ref="A1:V20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768699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133198</v>
      </c>
      <c r="I7" s="15">
        <v>25451</v>
      </c>
      <c r="J7" s="15">
        <v>0</v>
      </c>
      <c r="K7" s="15">
        <v>11105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>SUM(M7:T7)</f>
        <v>0</v>
      </c>
      <c r="V7" s="18">
        <f>SUM(F7:K7)</f>
        <v>169754</v>
      </c>
    </row>
    <row r="8" spans="1:22" x14ac:dyDescent="0.4">
      <c r="A8" s="13" t="s">
        <v>30</v>
      </c>
      <c r="B8" s="13" t="s">
        <v>38</v>
      </c>
      <c r="C8" s="14" t="s">
        <v>39</v>
      </c>
      <c r="D8" s="14">
        <v>2020</v>
      </c>
      <c r="E8" s="14" t="s">
        <v>40</v>
      </c>
      <c r="F8" s="15">
        <v>0</v>
      </c>
      <c r="G8" s="15">
        <v>0</v>
      </c>
      <c r="H8" s="15">
        <v>248726</v>
      </c>
      <c r="I8" s="15">
        <v>71269</v>
      </c>
      <c r="J8" s="15">
        <v>0</v>
      </c>
      <c r="K8" s="15">
        <v>18026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ref="U8:U20" si="0">SUM(M8:T8)</f>
        <v>0</v>
      </c>
      <c r="V8" s="18">
        <f t="shared" ref="V8:V20" si="1">SUM(F8:K8)</f>
        <v>338021</v>
      </c>
    </row>
    <row r="9" spans="1:22" x14ac:dyDescent="0.4">
      <c r="A9" s="13" t="s">
        <v>30</v>
      </c>
      <c r="B9" s="13" t="s">
        <v>41</v>
      </c>
      <c r="C9" s="14" t="s">
        <v>42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61892</v>
      </c>
      <c r="K9" s="15">
        <v>4332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66224</v>
      </c>
    </row>
    <row r="10" spans="1:22" x14ac:dyDescent="0.4">
      <c r="A10" s="13" t="s">
        <v>30</v>
      </c>
      <c r="B10" s="13" t="s">
        <v>43</v>
      </c>
      <c r="C10" s="14" t="s">
        <v>44</v>
      </c>
      <c r="D10" s="14">
        <v>2020</v>
      </c>
      <c r="E10" s="14" t="s">
        <v>45</v>
      </c>
      <c r="F10" s="15">
        <v>51288</v>
      </c>
      <c r="G10" s="15">
        <v>22920</v>
      </c>
      <c r="H10" s="15">
        <v>100618</v>
      </c>
      <c r="I10" s="15">
        <v>6948</v>
      </c>
      <c r="J10" s="15">
        <v>0</v>
      </c>
      <c r="K10" s="15">
        <v>12926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194700</v>
      </c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</sheetData>
  <autoFilter ref="A6:V6" xr:uid="{32BF7B1D-D4FA-4195-8A0D-465206EB26B2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0">
    <cfRule type="cellIs" dxfId="3" priority="3" operator="lessThan">
      <formula>0</formula>
    </cfRule>
  </conditionalFormatting>
  <conditionalFormatting sqref="V7:V20">
    <cfRule type="expression" dxfId="2" priority="4">
      <formula>$V$7&lt;0</formula>
    </cfRule>
  </conditionalFormatting>
  <conditionalFormatting sqref="D7:D20">
    <cfRule type="expression" dxfId="1" priority="2">
      <formula>OR($D7&gt;2020,AND($D7&lt;2020,$D7&lt;&gt;""))</formula>
    </cfRule>
  </conditionalFormatting>
  <conditionalFormatting sqref="C7:C20">
    <cfRule type="expression" dxfId="0" priority="5">
      <formula>(#REF!&gt;1)</formula>
    </cfRule>
  </conditionalFormatting>
  <dataValidations count="3">
    <dataValidation type="list" allowBlank="1" showInputMessage="1" showErrorMessage="1" sqref="E7:E20" xr:uid="{688AE3E0-096D-4355-A584-10F96791C9BE}">
      <formula1>"PH, TH, Joint TH &amp; PH-RRH, HMIS, SSO, TRA, PRA, SRA, S+C/SRO"</formula1>
    </dataValidation>
    <dataValidation type="list" allowBlank="1" showInputMessage="1" showErrorMessage="1" sqref="L7:L20" xr:uid="{5CA23164-3EA9-47B2-AF9E-42ABFAD2F9CA}">
      <formula1>"N/A, FMR, Actual Rent"</formula1>
    </dataValidation>
    <dataValidation allowBlank="1" showErrorMessage="1" sqref="A6:V6" xr:uid="{C0406514-9C81-4AB5-9D3E-EB398199B0D1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2019-03-04T18:42:35Z</dcterms:created>
  <dcterms:modified xsi:type="dcterms:W3CDTF">2019-04-02T19:32:55Z</dcterms:modified>
</cp:coreProperties>
</file>