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LA-500\"/>
    </mc:Choice>
  </mc:AlternateContent>
  <xr:revisionPtr revIDLastSave="0" documentId="13_ncr:1_{3BF391AC-B162-44C9-A3AA-9984F8D7F6F1}" xr6:coauthVersionLast="41" xr6:coauthVersionMax="41" xr10:uidLastSave="{00000000-0000-0000-0000-000000000000}"/>
  <bookViews>
    <workbookView xWindow="-103" yWindow="-103" windowWidth="25920" windowHeight="16749" xr2:uid="{C0EC97B9-EBD3-4A22-A512-48FE2F51394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V7" i="1" l="1"/>
  <c r="H3" i="1" s="1"/>
  <c r="U7" i="1"/>
</calcChain>
</file>

<file path=xl/sharedStrings.xml><?xml version="1.0" encoding="utf-8"?>
<sst xmlns="http://schemas.openxmlformats.org/spreadsheetml/2006/main" count="104" uniqueCount="72">
  <si>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</si>
  <si>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</si>
  <si>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</si>
  <si>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</si>
  <si>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</si>
  <si>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</si>
  <si>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</si>
  <si>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</si>
  <si>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</si>
  <si>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</si>
  <si>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</si>
  <si>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</si>
  <si>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</si>
  <si>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</si>
  <si>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</si>
  <si>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</si>
  <si>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</si>
  <si>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</si>
  <si>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</si>
  <si>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</si>
  <si>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</si>
  <si>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</si>
  <si>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</si>
  <si>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</si>
  <si>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</si>
  <si>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</si>
  <si>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</si>
  <si>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</si>
  <si>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</si>
  <si>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</si>
  <si>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Volunteers of America of Greater New Orleans</t>
  </si>
  <si>
    <t>Northshore Permanent Housing for Disabled Individuals</t>
  </si>
  <si>
    <t>LA0121L6H061811</t>
  </si>
  <si>
    <t>PH</t>
  </si>
  <si>
    <t/>
  </si>
  <si>
    <t>New Orleans</t>
  </si>
  <si>
    <t>LA-506</t>
  </si>
  <si>
    <t>Slidell/Southeast Louisiana CoC</t>
  </si>
  <si>
    <t>Northlake Homeless Coalition</t>
  </si>
  <si>
    <t>Permanent Housing for the Homeless with Disabilities</t>
  </si>
  <si>
    <t>LA0122L6H061811</t>
  </si>
  <si>
    <t>Permanent Supportive Housing for Homeless Persons with Disabilities</t>
  </si>
  <si>
    <t>LA0124L6H061811</t>
  </si>
  <si>
    <t>NAMI St. Tammany</t>
  </si>
  <si>
    <t>Supportive Housing - Permanent Housing</t>
  </si>
  <si>
    <t>LA0129L6H061811</t>
  </si>
  <si>
    <t>St. Tammany Parish Government</t>
  </si>
  <si>
    <t>Supportive Housing Program</t>
  </si>
  <si>
    <t>LA0133L6H061811</t>
  </si>
  <si>
    <t>FMR</t>
  </si>
  <si>
    <t>Project PHVA</t>
  </si>
  <si>
    <t>LA0177L6H061807</t>
  </si>
  <si>
    <t>Project CH TWSH</t>
  </si>
  <si>
    <t>LA0187L6H061807</t>
  </si>
  <si>
    <t>Project CH VOAGNO</t>
  </si>
  <si>
    <t>LA0255L6H061803</t>
  </si>
  <si>
    <t>Southeast Spouse Abuse Program/dba Southeast Advocates for Family Empowerment (SAFE)</t>
  </si>
  <si>
    <t>SAFE RRH</t>
  </si>
  <si>
    <t>LA0265L6H061803</t>
  </si>
  <si>
    <t>Project CH PSH North Shore</t>
  </si>
  <si>
    <t>LA0285L6H061802</t>
  </si>
  <si>
    <t>Transition to Housing</t>
  </si>
  <si>
    <t>LA0326L6H061800</t>
  </si>
  <si>
    <t>Joint TH &amp; PH-RRH</t>
  </si>
  <si>
    <t>Safe Harbor, Inc</t>
  </si>
  <si>
    <t>Safe Harbor Domestic Violence Housing Program</t>
  </si>
  <si>
    <t>LA0327D6H061800</t>
  </si>
  <si>
    <t>NHC CAAS Project</t>
  </si>
  <si>
    <t>LA0329L6H061800</t>
  </si>
  <si>
    <t>SSO</t>
  </si>
  <si>
    <t>Northlake HMIS Data Project</t>
  </si>
  <si>
    <t>LA0330L6H061800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</si>
</sst>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99DCC-17C4-4DA0-8F1C-FBA918C0B46E}">
  <sheetPr codeName="Sheet140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2428518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387094</v>
      </c>
      <c r="G7" s="15">
        <v>0</v>
      </c>
      <c r="H7" s="15">
        <v>97759</v>
      </c>
      <c r="I7" s="15">
        <v>67992</v>
      </c>
      <c r="J7" s="15">
        <v>0</v>
      </c>
      <c r="K7" s="15">
        <v>52687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0" si="0">SUM(M7:T7)</f>
        <v>0</v>
      </c>
      <c r="V7" s="18">
        <f t="shared" ref="V7:V30" si="1">SUM(F7:K7)</f>
        <v>605532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82963</v>
      </c>
      <c r="G8" s="15">
        <v>0</v>
      </c>
      <c r="H8" s="15">
        <v>71327</v>
      </c>
      <c r="I8" s="15">
        <v>2760</v>
      </c>
      <c r="J8" s="15">
        <v>0</v>
      </c>
      <c r="K8" s="15">
        <v>15216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172266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82963</v>
      </c>
      <c r="G9" s="15">
        <v>0</v>
      </c>
      <c r="H9" s="15">
        <v>26084</v>
      </c>
      <c r="I9" s="15">
        <v>1680</v>
      </c>
      <c r="J9" s="15">
        <v>0</v>
      </c>
      <c r="K9" s="15">
        <v>10589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121316</v>
      </c>
    </row>
    <row r="10" spans="1:22" x14ac:dyDescent="0.4">
      <c r="A10" s="13" t="s">
        <v>43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0</v>
      </c>
      <c r="H10" s="15">
        <v>59374</v>
      </c>
      <c r="I10" s="15">
        <v>13243</v>
      </c>
      <c r="J10" s="15">
        <v>0</v>
      </c>
      <c r="K10" s="15">
        <v>7163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79780</v>
      </c>
    </row>
    <row r="11" spans="1:22" x14ac:dyDescent="0.4">
      <c r="A11" s="13" t="s">
        <v>46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79800</v>
      </c>
      <c r="H11" s="15">
        <v>38806</v>
      </c>
      <c r="I11" s="15">
        <v>0</v>
      </c>
      <c r="J11" s="15">
        <v>0</v>
      </c>
      <c r="K11" s="15">
        <v>6158</v>
      </c>
      <c r="L11" s="14" t="s">
        <v>49</v>
      </c>
      <c r="M11" s="16">
        <v>0</v>
      </c>
      <c r="N11" s="16">
        <v>0</v>
      </c>
      <c r="O11" s="16">
        <v>1</v>
      </c>
      <c r="P11" s="16">
        <v>2</v>
      </c>
      <c r="Q11" s="16">
        <v>3</v>
      </c>
      <c r="R11" s="16">
        <v>0</v>
      </c>
      <c r="S11" s="16">
        <v>0</v>
      </c>
      <c r="T11" s="16">
        <v>0</v>
      </c>
      <c r="U11" s="17">
        <f t="shared" si="0"/>
        <v>6</v>
      </c>
      <c r="V11" s="18">
        <f t="shared" si="1"/>
        <v>124764</v>
      </c>
    </row>
    <row r="12" spans="1:22" x14ac:dyDescent="0.4">
      <c r="A12" s="13" t="s">
        <v>30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32565</v>
      </c>
      <c r="G12" s="15">
        <v>0</v>
      </c>
      <c r="H12" s="15">
        <v>7872</v>
      </c>
      <c r="I12" s="15">
        <v>730</v>
      </c>
      <c r="J12" s="15">
        <v>0</v>
      </c>
      <c r="K12" s="15">
        <v>3926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45093</v>
      </c>
    </row>
    <row r="13" spans="1:22" x14ac:dyDescent="0.4">
      <c r="A13" s="13" t="s">
        <v>30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63655</v>
      </c>
      <c r="G13" s="15">
        <v>0</v>
      </c>
      <c r="H13" s="15">
        <v>19133</v>
      </c>
      <c r="I13" s="15">
        <v>1677</v>
      </c>
      <c r="J13" s="15">
        <v>0</v>
      </c>
      <c r="K13" s="15">
        <v>8073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92538</v>
      </c>
    </row>
    <row r="14" spans="1:22" x14ac:dyDescent="0.4">
      <c r="A14" s="13" t="s">
        <v>30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146399</v>
      </c>
      <c r="G14" s="15">
        <v>0</v>
      </c>
      <c r="H14" s="15">
        <v>64187</v>
      </c>
      <c r="I14" s="15">
        <v>9038</v>
      </c>
      <c r="J14" s="15">
        <v>7424</v>
      </c>
      <c r="K14" s="15">
        <v>21818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248866</v>
      </c>
    </row>
    <row r="15" spans="1:22" x14ac:dyDescent="0.4">
      <c r="A15" s="13" t="s">
        <v>56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0</v>
      </c>
      <c r="G15" s="15">
        <v>126804</v>
      </c>
      <c r="H15" s="15">
        <v>103627</v>
      </c>
      <c r="I15" s="15">
        <v>0</v>
      </c>
      <c r="J15" s="15">
        <v>0</v>
      </c>
      <c r="K15" s="15">
        <v>17268</v>
      </c>
      <c r="L15" s="14" t="s">
        <v>49</v>
      </c>
      <c r="M15" s="16">
        <v>0</v>
      </c>
      <c r="N15" s="16">
        <v>0</v>
      </c>
      <c r="O15" s="16">
        <v>4</v>
      </c>
      <c r="P15" s="16">
        <v>4</v>
      </c>
      <c r="Q15" s="16">
        <v>4</v>
      </c>
      <c r="R15" s="16">
        <v>0</v>
      </c>
      <c r="S15" s="16">
        <v>0</v>
      </c>
      <c r="T15" s="16">
        <v>0</v>
      </c>
      <c r="U15" s="17">
        <f t="shared" si="0"/>
        <v>12</v>
      </c>
      <c r="V15" s="18">
        <f t="shared" si="1"/>
        <v>247699</v>
      </c>
    </row>
    <row r="16" spans="1:22" x14ac:dyDescent="0.4">
      <c r="A16" s="13" t="s">
        <v>30</v>
      </c>
      <c r="B16" s="13" t="s">
        <v>59</v>
      </c>
      <c r="C16" s="14" t="s">
        <v>60</v>
      </c>
      <c r="D16" s="14">
        <v>2020</v>
      </c>
      <c r="E16" s="14" t="s">
        <v>33</v>
      </c>
      <c r="F16" s="15">
        <v>80746</v>
      </c>
      <c r="G16" s="15">
        <v>0</v>
      </c>
      <c r="H16" s="15">
        <v>24496</v>
      </c>
      <c r="I16" s="15">
        <v>538</v>
      </c>
      <c r="J16" s="15">
        <v>0</v>
      </c>
      <c r="K16" s="15">
        <v>10114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115894</v>
      </c>
    </row>
    <row r="17" spans="1:22" x14ac:dyDescent="0.4">
      <c r="A17" s="13" t="s">
        <v>46</v>
      </c>
      <c r="B17" s="13" t="s">
        <v>61</v>
      </c>
      <c r="C17" s="14" t="s">
        <v>62</v>
      </c>
      <c r="D17" s="14">
        <v>2020</v>
      </c>
      <c r="E17" s="14" t="s">
        <v>63</v>
      </c>
      <c r="F17" s="15">
        <v>0</v>
      </c>
      <c r="G17" s="15">
        <v>51648</v>
      </c>
      <c r="H17" s="15">
        <v>32178</v>
      </c>
      <c r="I17" s="15">
        <v>34500</v>
      </c>
      <c r="J17" s="15">
        <v>0</v>
      </c>
      <c r="K17" s="15">
        <v>11517</v>
      </c>
      <c r="L17" s="14" t="s">
        <v>49</v>
      </c>
      <c r="M17" s="16">
        <v>0</v>
      </c>
      <c r="N17" s="16">
        <v>0</v>
      </c>
      <c r="O17" s="16">
        <v>4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129843</v>
      </c>
    </row>
    <row r="18" spans="1:22" x14ac:dyDescent="0.4">
      <c r="A18" s="13" t="s">
        <v>64</v>
      </c>
      <c r="B18" s="13" t="s">
        <v>65</v>
      </c>
      <c r="C18" s="14" t="s">
        <v>66</v>
      </c>
      <c r="D18" s="14">
        <v>2020</v>
      </c>
      <c r="E18" s="14" t="s">
        <v>63</v>
      </c>
      <c r="F18" s="15">
        <v>26376</v>
      </c>
      <c r="G18" s="15">
        <v>54552</v>
      </c>
      <c r="H18" s="15">
        <v>18285</v>
      </c>
      <c r="I18" s="15">
        <v>0</v>
      </c>
      <c r="J18" s="15">
        <v>0</v>
      </c>
      <c r="K18" s="15">
        <v>9741</v>
      </c>
      <c r="L18" s="14" t="s">
        <v>49</v>
      </c>
      <c r="M18" s="16">
        <v>0</v>
      </c>
      <c r="N18" s="16">
        <v>0</v>
      </c>
      <c r="O18" s="16">
        <v>0</v>
      </c>
      <c r="P18" s="16">
        <v>2</v>
      </c>
      <c r="Q18" s="16">
        <v>2</v>
      </c>
      <c r="R18" s="16">
        <v>0</v>
      </c>
      <c r="S18" s="16">
        <v>0</v>
      </c>
      <c r="T18" s="16">
        <v>0</v>
      </c>
      <c r="U18" s="17">
        <f t="shared" si="0"/>
        <v>4</v>
      </c>
      <c r="V18" s="18">
        <f t="shared" si="1"/>
        <v>108954</v>
      </c>
    </row>
    <row r="19" spans="1:22" x14ac:dyDescent="0.4">
      <c r="A19" s="13" t="s">
        <v>38</v>
      </c>
      <c r="B19" s="13" t="s">
        <v>67</v>
      </c>
      <c r="C19" s="14" t="s">
        <v>68</v>
      </c>
      <c r="D19" s="14">
        <v>2020</v>
      </c>
      <c r="E19" s="14" t="s">
        <v>69</v>
      </c>
      <c r="F19" s="15">
        <v>0</v>
      </c>
      <c r="G19" s="15">
        <v>0</v>
      </c>
      <c r="H19" s="15">
        <v>218476</v>
      </c>
      <c r="I19" s="15">
        <v>0</v>
      </c>
      <c r="J19" s="15">
        <v>0</v>
      </c>
      <c r="K19" s="15">
        <v>21847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240323</v>
      </c>
    </row>
    <row r="20" spans="1:22" x14ac:dyDescent="0.4">
      <c r="A20" s="13" t="s">
        <v>38</v>
      </c>
      <c r="B20" s="13" t="s">
        <v>70</v>
      </c>
      <c r="C20" s="14" t="s">
        <v>71</v>
      </c>
      <c r="D20" s="14">
        <v>2020</v>
      </c>
      <c r="E20" s="14" t="s">
        <v>17</v>
      </c>
      <c r="F20" s="15">
        <v>0</v>
      </c>
      <c r="G20" s="15">
        <v>0</v>
      </c>
      <c r="H20" s="15">
        <v>0</v>
      </c>
      <c r="I20" s="15">
        <v>0</v>
      </c>
      <c r="J20" s="15">
        <v>86955</v>
      </c>
      <c r="K20" s="15">
        <v>8695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95650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AC2D1D4E-0141-4AD6-A489-DCA8F069932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0">
    <cfRule type="cellIs" dxfId="3" priority="3" operator="lessThan">
      <formula>0</formula>
    </cfRule>
  </conditionalFormatting>
  <conditionalFormatting sqref="V7:V30">
    <cfRule type="expression" dxfId="2" priority="4">
      <formula>$V$7&lt;0</formula>
    </cfRule>
  </conditionalFormatting>
  <conditionalFormatting sqref="D7:D30">
    <cfRule type="expression" dxfId="1" priority="2">
      <formula>OR($D7&gt;2020,AND($D7&lt;2020,$D7&lt;&gt;""))</formula>
    </cfRule>
  </conditionalFormatting>
  <conditionalFormatting sqref="C7:C30">
    <cfRule type="expression" dxfId="0" priority="5">
      <formula>(#REF!&gt;1)</formula>
    </cfRule>
  </conditionalFormatting>
  <dataValidations count="3">
    <dataValidation type="list" allowBlank="1" showInputMessage="1" showErrorMessage="1" sqref="E7:E30" xr:uid="{EB5587F3-D2BB-469F-BA27-312E8A970A0A}">
      <formula1>"PH, TH, Joint TH &amp; PH-RRH, HMIS, SSO, TRA, PRA, SRA, S+C/SRO"</formula1>
    </dataValidation>
    <dataValidation type="list" allowBlank="1" showInputMessage="1" showErrorMessage="1" sqref="L7:L30" xr:uid="{5C1BE4C7-65F8-4F61-AC5A-786D7CE9B830}">
      <formula1>"N/A, FMR, Actual Rent"</formula1>
    </dataValidation>
    <dataValidation allowBlank="1" showErrorMessage="1" sqref="A6:V6" xr:uid="{6415B0B2-5994-4C2A-9B9F-160416454A4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2019-03-04T18:42:40Z</dcterms:created>
  <dcterms:modified xsi:type="dcterms:W3CDTF">2019-04-02T19:32:50Z</dcterms:modified>
</cp:coreProperties>
</file>