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KY-500\"/>
    </mc:Choice>
  </mc:AlternateContent>
  <xr:revisionPtr revIDLastSave="0" documentId="13_ncr:1_{2600EC94-ECF0-43B5-A51B-873D82CFB3F0}" xr6:coauthVersionLast="43" xr6:coauthVersionMax="43" xr10:uidLastSave="{00000000-0000-0000-0000-000000000000}"/>
  <bookViews>
    <workbookView xWindow="-120" yWindow="-120" windowWidth="29040" windowHeight="15840" xr2:uid="{37FE5244-B269-4364-95BB-B129E8AD9FCB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V7" i="1" l="1"/>
  <c r="U7" i="1"/>
  <c r="H3" i="1"/>
</calcChain>
</file>

<file path=xl/sharedStrings.xml><?xml version="1.0" encoding="utf-8"?>
<sst xmlns="http://schemas.openxmlformats.org/spreadsheetml/2006/main" count="199" uniqueCount="117">
  <si>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</si>
  <si>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</si>
  <si>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</si>
  <si>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</si>
  <si>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</si>
  <si>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</si>
  <si>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</si>
  <si>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</si>
  <si>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</si>
  <si>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</si>
  <si>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</si>
  <si>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</si>
  <si>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</si>
  <si>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</si>
  <si>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</si>
  <si>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</si>
  <si>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</si>
  <si>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</si>
  <si>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</si>
  <si>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</si>
  <si>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</si>
  <si>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</si>
  <si>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</si>
  <si>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</si>
  <si>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</si>
  <si>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</si>
  <si>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</si>
  <si>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</si>
  <si>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</si>
  <si>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</si>
  <si>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Coalition for the Homeless, Inc.</t>
  </si>
  <si>
    <t>Supportive Housing for Chronically Homeless</t>
  </si>
  <si>
    <t>KY0048L4I011809</t>
  </si>
  <si>
    <t>PH</t>
  </si>
  <si>
    <t/>
  </si>
  <si>
    <t>Louisville</t>
  </si>
  <si>
    <t>KY-501</t>
  </si>
  <si>
    <t>Louisville-Jefferson County CoC</t>
  </si>
  <si>
    <t>Collaborative Housing for Chronically Homeless</t>
  </si>
  <si>
    <t>KY0050L4I011811</t>
  </si>
  <si>
    <t>House of Ruth, Inc</t>
  </si>
  <si>
    <t>Homes with Heart</t>
  </si>
  <si>
    <t>KY0053L4I011811</t>
  </si>
  <si>
    <t>HMIS Consolidated Grant</t>
  </si>
  <si>
    <t>KY0056L4I011811</t>
  </si>
  <si>
    <t>Wayside Christian Mission</t>
  </si>
  <si>
    <t>Men's permanent supportive housing</t>
  </si>
  <si>
    <t>KY0057L4I011811</t>
  </si>
  <si>
    <t>Wellspring, Inc. (dba Schizophrenia Foundation, KY, Inc.)</t>
  </si>
  <si>
    <t>Murray-Baxter Permanent Supportive Housing</t>
  </si>
  <si>
    <t>KY0059L4I011811</t>
  </si>
  <si>
    <t>Permanent Supportive Housing for Youth and Adults</t>
  </si>
  <si>
    <t>KY0061L4I011811</t>
  </si>
  <si>
    <t>Louisville-Jefferson County Metro Government</t>
  </si>
  <si>
    <t>SPC Louisville TBRA</t>
  </si>
  <si>
    <t>KY0068L4I011811</t>
  </si>
  <si>
    <t>FMR</t>
  </si>
  <si>
    <t>SPC Kersey Condos</t>
  </si>
  <si>
    <t>KY0069L4I011811</t>
  </si>
  <si>
    <t>Actual Rent</t>
  </si>
  <si>
    <t>SPC DePaul Apartments</t>
  </si>
  <si>
    <t>KY0071L4I011811</t>
  </si>
  <si>
    <t>Society of St. Vincent de Paul, Council of Louisville, Inc.</t>
  </si>
  <si>
    <t>Collaborative Housing Initiative</t>
  </si>
  <si>
    <t>KY0095L4I011810</t>
  </si>
  <si>
    <t>Permanent Supportive Housing for the Chronically Homeless</t>
  </si>
  <si>
    <t>KY0097L4I011810</t>
  </si>
  <si>
    <t>Transitional Housing for Young Adults</t>
  </si>
  <si>
    <t>KY0099L4I011810</t>
  </si>
  <si>
    <t>TH</t>
  </si>
  <si>
    <t>Women's permanent supportive housing</t>
  </si>
  <si>
    <t>KY0102L4I011810</t>
  </si>
  <si>
    <t>SVDP On Campus PSH</t>
  </si>
  <si>
    <t>KY0107L4I011807</t>
  </si>
  <si>
    <t>SPC Simon Hall</t>
  </si>
  <si>
    <t>KY0111L4I011809</t>
  </si>
  <si>
    <t>Louisville Alliance for Supportive Housing</t>
  </si>
  <si>
    <t>KY0124L4I011807</t>
  </si>
  <si>
    <t>Family Health Centers, Inc.</t>
  </si>
  <si>
    <t>FHC Common Assessment</t>
  </si>
  <si>
    <t>KY0129L4I011806</t>
  </si>
  <si>
    <t>SSO</t>
  </si>
  <si>
    <t>PSH Non Chronic I</t>
  </si>
  <si>
    <t>KY0130L4I011805</t>
  </si>
  <si>
    <t>Homes With Hope</t>
  </si>
  <si>
    <t>KY0131L4I011805</t>
  </si>
  <si>
    <t>Choices, Inc.</t>
  </si>
  <si>
    <t>PSH2018</t>
  </si>
  <si>
    <t>KY0132L4I011806</t>
  </si>
  <si>
    <t>Journey Permanent Supportive Housing</t>
  </si>
  <si>
    <t>KY0133L4I011806</t>
  </si>
  <si>
    <t>PSH Non-Chronic II</t>
  </si>
  <si>
    <t>KY0135L4I011805</t>
  </si>
  <si>
    <t>Volunteers of America Mid-States, Inc.</t>
  </si>
  <si>
    <t>CoC Rapid Rehousing for Families</t>
  </si>
  <si>
    <t>KY0140L4I011805</t>
  </si>
  <si>
    <t>Women's supportive housing 2</t>
  </si>
  <si>
    <t>KY0142L4I011805</t>
  </si>
  <si>
    <t>Rapid Rehousing for Domestic Violence Victims</t>
  </si>
  <si>
    <t>KY0147L4I011804</t>
  </si>
  <si>
    <t>Home of the Innocents</t>
  </si>
  <si>
    <t>Rapid Re-Housing</t>
  </si>
  <si>
    <t>KY0158L4I011803</t>
  </si>
  <si>
    <t>Family Health Centers Rx: Housing</t>
  </si>
  <si>
    <t>KY0173L4I011802</t>
  </si>
  <si>
    <t>PSH III CH</t>
  </si>
  <si>
    <t>KY0174L4I011802</t>
  </si>
  <si>
    <t>Centerstone of Kentucky</t>
  </si>
  <si>
    <t>Homeless Outreach Team Renewal FY2018</t>
  </si>
  <si>
    <t>KY0191L4I011801</t>
  </si>
  <si>
    <t>Volunteers of America-Joint Component Project-Transitional Housing/Rapid Rehousing</t>
  </si>
  <si>
    <t>KY0192L4I011801</t>
  </si>
  <si>
    <t>Joint TH &amp; PH-RRH</t>
  </si>
  <si>
    <t>Coordinated Entry Diversion 1</t>
  </si>
  <si>
    <t>KY0210L4I011800</t>
  </si>
  <si>
    <t>Single Point of Entry</t>
  </si>
  <si>
    <t>KY0211L4I011800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</si>
</sst>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01713-C602-484D-8E13-82FFBC57A197}">
  <sheetPr codeName="Sheet134">
    <pageSetUpPr fitToPage="1"/>
  </sheetPr>
  <dimension ref="A1:V4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9632327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246026</v>
      </c>
      <c r="G7" s="15">
        <v>0</v>
      </c>
      <c r="H7" s="15">
        <v>56758</v>
      </c>
      <c r="I7" s="15">
        <v>7737</v>
      </c>
      <c r="J7" s="15">
        <v>1500</v>
      </c>
      <c r="K7" s="15">
        <v>27204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49" si="0">SUM(M7:T7)</f>
        <v>0</v>
      </c>
      <c r="V7" s="18">
        <f t="shared" ref="V7:V49" si="1">SUM(F7:K7)</f>
        <v>339225</v>
      </c>
    </row>
    <row r="8" spans="1:22" x14ac:dyDescent="0.25">
      <c r="A8" s="13" t="s">
        <v>30</v>
      </c>
      <c r="B8" s="13" t="s">
        <v>38</v>
      </c>
      <c r="C8" s="14" t="s">
        <v>39</v>
      </c>
      <c r="D8" s="14">
        <v>2020</v>
      </c>
      <c r="E8" s="14" t="s">
        <v>33</v>
      </c>
      <c r="F8" s="15">
        <v>500252</v>
      </c>
      <c r="G8" s="15">
        <v>0</v>
      </c>
      <c r="H8" s="15">
        <v>114747</v>
      </c>
      <c r="I8" s="15">
        <v>38078</v>
      </c>
      <c r="J8" s="15">
        <v>0</v>
      </c>
      <c r="K8" s="15">
        <v>63237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716314</v>
      </c>
    </row>
    <row r="9" spans="1:22" x14ac:dyDescent="0.25">
      <c r="A9" s="13" t="s">
        <v>40</v>
      </c>
      <c r="B9" s="13" t="s">
        <v>41</v>
      </c>
      <c r="C9" s="14" t="s">
        <v>42</v>
      </c>
      <c r="D9" s="14">
        <v>2020</v>
      </c>
      <c r="E9" s="14" t="s">
        <v>33</v>
      </c>
      <c r="F9" s="15">
        <v>0</v>
      </c>
      <c r="G9" s="15">
        <v>0</v>
      </c>
      <c r="H9" s="15">
        <v>54950</v>
      </c>
      <c r="I9" s="15">
        <v>89956</v>
      </c>
      <c r="J9" s="15">
        <v>535</v>
      </c>
      <c r="K9" s="15">
        <v>14197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159638</v>
      </c>
    </row>
    <row r="10" spans="1:22" x14ac:dyDescent="0.25">
      <c r="A10" s="13" t="s">
        <v>30</v>
      </c>
      <c r="B10" s="13" t="s">
        <v>43</v>
      </c>
      <c r="C10" s="14" t="s">
        <v>44</v>
      </c>
      <c r="D10" s="14">
        <v>2020</v>
      </c>
      <c r="E10" s="14" t="s">
        <v>17</v>
      </c>
      <c r="F10" s="15">
        <v>0</v>
      </c>
      <c r="G10" s="15">
        <v>0</v>
      </c>
      <c r="H10" s="15">
        <v>0</v>
      </c>
      <c r="I10" s="15">
        <v>0</v>
      </c>
      <c r="J10" s="15">
        <v>121566</v>
      </c>
      <c r="K10" s="15">
        <v>8509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130075</v>
      </c>
    </row>
    <row r="11" spans="1:22" x14ac:dyDescent="0.25">
      <c r="A11" s="13" t="s">
        <v>45</v>
      </c>
      <c r="B11" s="13" t="s">
        <v>46</v>
      </c>
      <c r="C11" s="14" t="s">
        <v>47</v>
      </c>
      <c r="D11" s="14">
        <v>2020</v>
      </c>
      <c r="E11" s="14" t="s">
        <v>33</v>
      </c>
      <c r="F11" s="15">
        <v>0</v>
      </c>
      <c r="G11" s="15">
        <v>0</v>
      </c>
      <c r="H11" s="15">
        <v>17781</v>
      </c>
      <c r="I11" s="15">
        <v>97324</v>
      </c>
      <c r="J11" s="15">
        <v>0</v>
      </c>
      <c r="K11" s="15">
        <v>11136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126241</v>
      </c>
    </row>
    <row r="12" spans="1:22" x14ac:dyDescent="0.25">
      <c r="A12" s="13" t="s">
        <v>48</v>
      </c>
      <c r="B12" s="13" t="s">
        <v>49</v>
      </c>
      <c r="C12" s="14" t="s">
        <v>50</v>
      </c>
      <c r="D12" s="14">
        <v>2020</v>
      </c>
      <c r="E12" s="14" t="s">
        <v>33</v>
      </c>
      <c r="F12" s="15">
        <v>0</v>
      </c>
      <c r="G12" s="15">
        <v>0</v>
      </c>
      <c r="H12" s="15">
        <v>15867</v>
      </c>
      <c r="I12" s="15">
        <v>36037</v>
      </c>
      <c r="J12" s="15">
        <v>1000</v>
      </c>
      <c r="K12" s="15">
        <v>5151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58055</v>
      </c>
    </row>
    <row r="13" spans="1:22" x14ac:dyDescent="0.25">
      <c r="A13" s="13" t="s">
        <v>30</v>
      </c>
      <c r="B13" s="13" t="s">
        <v>51</v>
      </c>
      <c r="C13" s="14" t="s">
        <v>52</v>
      </c>
      <c r="D13" s="14">
        <v>2020</v>
      </c>
      <c r="E13" s="14" t="s">
        <v>33</v>
      </c>
      <c r="F13" s="15">
        <v>139414</v>
      </c>
      <c r="G13" s="15">
        <v>0</v>
      </c>
      <c r="H13" s="15">
        <v>43708</v>
      </c>
      <c r="I13" s="15">
        <v>9557</v>
      </c>
      <c r="J13" s="15">
        <v>0</v>
      </c>
      <c r="K13" s="15">
        <v>13087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205766</v>
      </c>
    </row>
    <row r="14" spans="1:22" x14ac:dyDescent="0.25">
      <c r="A14" s="13" t="s">
        <v>53</v>
      </c>
      <c r="B14" s="13" t="s">
        <v>54</v>
      </c>
      <c r="C14" s="14" t="s">
        <v>55</v>
      </c>
      <c r="D14" s="14">
        <v>2020</v>
      </c>
      <c r="E14" s="14" t="s">
        <v>33</v>
      </c>
      <c r="F14" s="15">
        <v>0</v>
      </c>
      <c r="G14" s="15">
        <v>1992156</v>
      </c>
      <c r="H14" s="15">
        <v>0</v>
      </c>
      <c r="I14" s="15">
        <v>0</v>
      </c>
      <c r="J14" s="15">
        <v>0</v>
      </c>
      <c r="K14" s="15">
        <v>120297</v>
      </c>
      <c r="L14" s="14" t="s">
        <v>56</v>
      </c>
      <c r="M14" s="16">
        <v>24</v>
      </c>
      <c r="N14" s="16">
        <v>1</v>
      </c>
      <c r="O14" s="16">
        <v>128</v>
      </c>
      <c r="P14" s="16">
        <v>54</v>
      </c>
      <c r="Q14" s="16">
        <v>16</v>
      </c>
      <c r="R14" s="16">
        <v>7</v>
      </c>
      <c r="S14" s="16">
        <v>0</v>
      </c>
      <c r="T14" s="16">
        <v>0</v>
      </c>
      <c r="U14" s="17">
        <f t="shared" si="0"/>
        <v>230</v>
      </c>
      <c r="V14" s="18">
        <f t="shared" si="1"/>
        <v>2112453</v>
      </c>
    </row>
    <row r="15" spans="1:22" x14ac:dyDescent="0.25">
      <c r="A15" s="13" t="s">
        <v>53</v>
      </c>
      <c r="B15" s="13" t="s">
        <v>57</v>
      </c>
      <c r="C15" s="14" t="s">
        <v>58</v>
      </c>
      <c r="D15" s="14">
        <v>2020</v>
      </c>
      <c r="E15" s="14" t="s">
        <v>33</v>
      </c>
      <c r="F15" s="15">
        <v>0</v>
      </c>
      <c r="G15" s="15">
        <v>27696</v>
      </c>
      <c r="H15" s="15">
        <v>4416</v>
      </c>
      <c r="I15" s="15">
        <v>0</v>
      </c>
      <c r="J15" s="15">
        <v>0</v>
      </c>
      <c r="K15" s="15">
        <v>1905</v>
      </c>
      <c r="L15" s="14" t="s">
        <v>59</v>
      </c>
      <c r="M15" s="16">
        <v>0</v>
      </c>
      <c r="N15" s="16">
        <v>0</v>
      </c>
      <c r="O15" s="16">
        <v>4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4</v>
      </c>
      <c r="V15" s="18">
        <f t="shared" si="1"/>
        <v>34017</v>
      </c>
    </row>
    <row r="16" spans="1:22" x14ac:dyDescent="0.25">
      <c r="A16" s="13" t="s">
        <v>53</v>
      </c>
      <c r="B16" s="13" t="s">
        <v>60</v>
      </c>
      <c r="C16" s="14" t="s">
        <v>61</v>
      </c>
      <c r="D16" s="14">
        <v>2020</v>
      </c>
      <c r="E16" s="14" t="s">
        <v>33</v>
      </c>
      <c r="F16" s="15">
        <v>0</v>
      </c>
      <c r="G16" s="15">
        <v>95640</v>
      </c>
      <c r="H16" s="15">
        <v>5640</v>
      </c>
      <c r="I16" s="15">
        <v>0</v>
      </c>
      <c r="J16" s="15">
        <v>0</v>
      </c>
      <c r="K16" s="15">
        <v>5836</v>
      </c>
      <c r="L16" s="14" t="s">
        <v>59</v>
      </c>
      <c r="M16" s="16">
        <v>0</v>
      </c>
      <c r="N16" s="16">
        <v>0</v>
      </c>
      <c r="O16" s="16">
        <v>0</v>
      </c>
      <c r="P16" s="16">
        <v>10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10</v>
      </c>
      <c r="V16" s="18">
        <f t="shared" si="1"/>
        <v>107116</v>
      </c>
    </row>
    <row r="17" spans="1:22" x14ac:dyDescent="0.25">
      <c r="A17" s="13" t="s">
        <v>62</v>
      </c>
      <c r="B17" s="13" t="s">
        <v>63</v>
      </c>
      <c r="C17" s="14" t="s">
        <v>64</v>
      </c>
      <c r="D17" s="14">
        <v>2020</v>
      </c>
      <c r="E17" s="14" t="s">
        <v>33</v>
      </c>
      <c r="F17" s="15">
        <v>387031</v>
      </c>
      <c r="G17" s="15">
        <v>0</v>
      </c>
      <c r="H17" s="15">
        <v>72466</v>
      </c>
      <c r="I17" s="15">
        <v>31512</v>
      </c>
      <c r="J17" s="15">
        <v>0</v>
      </c>
      <c r="K17" s="15">
        <v>30347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521356</v>
      </c>
    </row>
    <row r="18" spans="1:22" x14ac:dyDescent="0.25">
      <c r="A18" s="13" t="s">
        <v>30</v>
      </c>
      <c r="B18" s="13" t="s">
        <v>65</v>
      </c>
      <c r="C18" s="14" t="s">
        <v>66</v>
      </c>
      <c r="D18" s="14">
        <v>2020</v>
      </c>
      <c r="E18" s="14" t="s">
        <v>33</v>
      </c>
      <c r="F18" s="15">
        <v>385441</v>
      </c>
      <c r="G18" s="15">
        <v>0</v>
      </c>
      <c r="H18" s="15">
        <v>87789</v>
      </c>
      <c r="I18" s="15">
        <v>11701</v>
      </c>
      <c r="J18" s="15">
        <v>0</v>
      </c>
      <c r="K18" s="15">
        <v>37573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522504</v>
      </c>
    </row>
    <row r="19" spans="1:22" x14ac:dyDescent="0.25">
      <c r="A19" s="13" t="s">
        <v>30</v>
      </c>
      <c r="B19" s="13" t="s">
        <v>67</v>
      </c>
      <c r="C19" s="14" t="s">
        <v>68</v>
      </c>
      <c r="D19" s="14">
        <v>2020</v>
      </c>
      <c r="E19" s="14" t="s">
        <v>69</v>
      </c>
      <c r="F19" s="15">
        <v>135408</v>
      </c>
      <c r="G19" s="15">
        <v>0</v>
      </c>
      <c r="H19" s="15">
        <v>66706</v>
      </c>
      <c r="I19" s="15">
        <v>14336</v>
      </c>
      <c r="J19" s="15">
        <v>0</v>
      </c>
      <c r="K19" s="15">
        <v>14155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230605</v>
      </c>
    </row>
    <row r="20" spans="1:22" x14ac:dyDescent="0.25">
      <c r="A20" s="13" t="s">
        <v>45</v>
      </c>
      <c r="B20" s="13" t="s">
        <v>70</v>
      </c>
      <c r="C20" s="14" t="s">
        <v>71</v>
      </c>
      <c r="D20" s="14">
        <v>2020</v>
      </c>
      <c r="E20" s="14" t="s">
        <v>33</v>
      </c>
      <c r="F20" s="15">
        <v>0</v>
      </c>
      <c r="G20" s="15">
        <v>0</v>
      </c>
      <c r="H20" s="15">
        <v>0</v>
      </c>
      <c r="I20" s="15">
        <v>29778</v>
      </c>
      <c r="J20" s="15">
        <v>0</v>
      </c>
      <c r="K20" s="15">
        <v>2863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32641</v>
      </c>
    </row>
    <row r="21" spans="1:22" x14ac:dyDescent="0.25">
      <c r="A21" s="13" t="s">
        <v>62</v>
      </c>
      <c r="B21" s="13" t="s">
        <v>72</v>
      </c>
      <c r="C21" s="14" t="s">
        <v>73</v>
      </c>
      <c r="D21" s="14">
        <v>2020</v>
      </c>
      <c r="E21" s="14" t="s">
        <v>33</v>
      </c>
      <c r="F21" s="15">
        <v>0</v>
      </c>
      <c r="G21" s="15">
        <v>0</v>
      </c>
      <c r="H21" s="15">
        <v>46427</v>
      </c>
      <c r="I21" s="15">
        <v>300822</v>
      </c>
      <c r="J21" s="15">
        <v>2846</v>
      </c>
      <c r="K21" s="15">
        <v>23696</v>
      </c>
      <c r="L21" s="14" t="s">
        <v>34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373791</v>
      </c>
    </row>
    <row r="22" spans="1:22" x14ac:dyDescent="0.25">
      <c r="A22" s="13" t="s">
        <v>53</v>
      </c>
      <c r="B22" s="13" t="s">
        <v>74</v>
      </c>
      <c r="C22" s="14" t="s">
        <v>75</v>
      </c>
      <c r="D22" s="14">
        <v>2020</v>
      </c>
      <c r="E22" s="14" t="s">
        <v>33</v>
      </c>
      <c r="F22" s="15">
        <v>0</v>
      </c>
      <c r="G22" s="15">
        <v>36000</v>
      </c>
      <c r="H22" s="15">
        <v>5280</v>
      </c>
      <c r="I22" s="15">
        <v>0</v>
      </c>
      <c r="J22" s="15">
        <v>0</v>
      </c>
      <c r="K22" s="15">
        <v>2446</v>
      </c>
      <c r="L22" s="14" t="s">
        <v>59</v>
      </c>
      <c r="M22" s="16">
        <v>8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8</v>
      </c>
      <c r="V22" s="18">
        <f t="shared" si="1"/>
        <v>43726</v>
      </c>
    </row>
    <row r="23" spans="1:22" x14ac:dyDescent="0.25">
      <c r="A23" s="13" t="s">
        <v>30</v>
      </c>
      <c r="B23" s="13" t="s">
        <v>76</v>
      </c>
      <c r="C23" s="14" t="s">
        <v>77</v>
      </c>
      <c r="D23" s="14">
        <v>2020</v>
      </c>
      <c r="E23" s="14" t="s">
        <v>33</v>
      </c>
      <c r="F23" s="15">
        <v>430661</v>
      </c>
      <c r="G23" s="15">
        <v>0</v>
      </c>
      <c r="H23" s="15">
        <v>124602</v>
      </c>
      <c r="I23" s="15">
        <v>39295</v>
      </c>
      <c r="J23" s="15">
        <v>0</v>
      </c>
      <c r="K23" s="15">
        <v>57589</v>
      </c>
      <c r="L23" s="14" t="s">
        <v>34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652147</v>
      </c>
    </row>
    <row r="24" spans="1:22" x14ac:dyDescent="0.25">
      <c r="A24" s="13" t="s">
        <v>78</v>
      </c>
      <c r="B24" s="13" t="s">
        <v>79</v>
      </c>
      <c r="C24" s="14" t="s">
        <v>80</v>
      </c>
      <c r="D24" s="14">
        <v>2020</v>
      </c>
      <c r="E24" s="14" t="s">
        <v>81</v>
      </c>
      <c r="F24" s="15">
        <v>0</v>
      </c>
      <c r="G24" s="15">
        <v>0</v>
      </c>
      <c r="H24" s="15">
        <v>272415</v>
      </c>
      <c r="I24" s="15">
        <v>0</v>
      </c>
      <c r="J24" s="15">
        <v>0</v>
      </c>
      <c r="K24" s="15">
        <v>27241</v>
      </c>
      <c r="L24" s="14" t="s">
        <v>34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299656</v>
      </c>
    </row>
    <row r="25" spans="1:22" x14ac:dyDescent="0.25">
      <c r="A25" s="13" t="s">
        <v>53</v>
      </c>
      <c r="B25" s="13" t="s">
        <v>82</v>
      </c>
      <c r="C25" s="14" t="s">
        <v>83</v>
      </c>
      <c r="D25" s="14">
        <v>2020</v>
      </c>
      <c r="E25" s="14" t="s">
        <v>33</v>
      </c>
      <c r="F25" s="15">
        <v>0</v>
      </c>
      <c r="G25" s="15">
        <v>125232</v>
      </c>
      <c r="H25" s="15">
        <v>28889</v>
      </c>
      <c r="I25" s="15">
        <v>0</v>
      </c>
      <c r="J25" s="15">
        <v>0</v>
      </c>
      <c r="K25" s="15">
        <v>9565</v>
      </c>
      <c r="L25" s="14" t="s">
        <v>56</v>
      </c>
      <c r="M25" s="16">
        <v>0</v>
      </c>
      <c r="N25" s="16">
        <v>0</v>
      </c>
      <c r="O25" s="16">
        <v>0</v>
      </c>
      <c r="P25" s="16">
        <v>3</v>
      </c>
      <c r="Q25" s="16">
        <v>6</v>
      </c>
      <c r="R25" s="16">
        <v>1</v>
      </c>
      <c r="S25" s="16">
        <v>0</v>
      </c>
      <c r="T25" s="16">
        <v>0</v>
      </c>
      <c r="U25" s="17">
        <f t="shared" si="0"/>
        <v>10</v>
      </c>
      <c r="V25" s="18">
        <f t="shared" si="1"/>
        <v>163686</v>
      </c>
    </row>
    <row r="26" spans="1:22" x14ac:dyDescent="0.25">
      <c r="A26" s="13" t="s">
        <v>62</v>
      </c>
      <c r="B26" s="13" t="s">
        <v>84</v>
      </c>
      <c r="C26" s="14" t="s">
        <v>85</v>
      </c>
      <c r="D26" s="14">
        <v>2020</v>
      </c>
      <c r="E26" s="14" t="s">
        <v>33</v>
      </c>
      <c r="F26" s="15">
        <v>103920</v>
      </c>
      <c r="G26" s="15">
        <v>0</v>
      </c>
      <c r="H26" s="15">
        <v>12588</v>
      </c>
      <c r="I26" s="15">
        <v>11748</v>
      </c>
      <c r="J26" s="15">
        <v>0</v>
      </c>
      <c r="K26" s="15">
        <v>7980</v>
      </c>
      <c r="L26" s="14" t="s">
        <v>34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136236</v>
      </c>
    </row>
    <row r="27" spans="1:22" x14ac:dyDescent="0.25">
      <c r="A27" s="13" t="s">
        <v>86</v>
      </c>
      <c r="B27" s="13" t="s">
        <v>87</v>
      </c>
      <c r="C27" s="14" t="s">
        <v>88</v>
      </c>
      <c r="D27" s="14">
        <v>2020</v>
      </c>
      <c r="E27" s="14" t="s">
        <v>33</v>
      </c>
      <c r="F27" s="15">
        <v>13454</v>
      </c>
      <c r="G27" s="15">
        <v>0</v>
      </c>
      <c r="H27" s="15">
        <v>28042</v>
      </c>
      <c r="I27" s="15">
        <v>31411</v>
      </c>
      <c r="J27" s="15">
        <v>0</v>
      </c>
      <c r="K27" s="15">
        <v>7118</v>
      </c>
      <c r="L27" s="14" t="s">
        <v>34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80025</v>
      </c>
    </row>
    <row r="28" spans="1:22" x14ac:dyDescent="0.25">
      <c r="A28" s="13" t="s">
        <v>48</v>
      </c>
      <c r="B28" s="13" t="s">
        <v>89</v>
      </c>
      <c r="C28" s="14" t="s">
        <v>90</v>
      </c>
      <c r="D28" s="14">
        <v>2020</v>
      </c>
      <c r="E28" s="14" t="s">
        <v>33</v>
      </c>
      <c r="F28" s="15">
        <v>158079</v>
      </c>
      <c r="G28" s="15">
        <v>0</v>
      </c>
      <c r="H28" s="15">
        <v>49783</v>
      </c>
      <c r="I28" s="15">
        <v>17215</v>
      </c>
      <c r="J28" s="15">
        <v>500</v>
      </c>
      <c r="K28" s="15">
        <v>21883</v>
      </c>
      <c r="L28" s="14" t="s">
        <v>34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247460</v>
      </c>
    </row>
    <row r="29" spans="1:22" x14ac:dyDescent="0.25">
      <c r="A29" s="13" t="s">
        <v>53</v>
      </c>
      <c r="B29" s="13" t="s">
        <v>91</v>
      </c>
      <c r="C29" s="14" t="s">
        <v>92</v>
      </c>
      <c r="D29" s="14">
        <v>2020</v>
      </c>
      <c r="E29" s="14" t="s">
        <v>33</v>
      </c>
      <c r="F29" s="15">
        <v>0</v>
      </c>
      <c r="G29" s="15">
        <v>152004</v>
      </c>
      <c r="H29" s="15">
        <v>40131</v>
      </c>
      <c r="I29" s="15">
        <v>0</v>
      </c>
      <c r="J29" s="15">
        <v>0</v>
      </c>
      <c r="K29" s="15">
        <v>12079</v>
      </c>
      <c r="L29" s="14" t="s">
        <v>56</v>
      </c>
      <c r="M29" s="16">
        <v>0</v>
      </c>
      <c r="N29" s="16">
        <v>0</v>
      </c>
      <c r="O29" s="16">
        <v>1</v>
      </c>
      <c r="P29" s="16">
        <v>1</v>
      </c>
      <c r="Q29" s="16">
        <v>10</v>
      </c>
      <c r="R29" s="16">
        <v>0</v>
      </c>
      <c r="S29" s="16">
        <v>0</v>
      </c>
      <c r="T29" s="16">
        <v>0</v>
      </c>
      <c r="U29" s="17">
        <f t="shared" si="0"/>
        <v>12</v>
      </c>
      <c r="V29" s="18">
        <f t="shared" si="1"/>
        <v>204214</v>
      </c>
    </row>
    <row r="30" spans="1:22" x14ac:dyDescent="0.25">
      <c r="A30" s="13" t="s">
        <v>93</v>
      </c>
      <c r="B30" s="13" t="s">
        <v>94</v>
      </c>
      <c r="C30" s="14" t="s">
        <v>95</v>
      </c>
      <c r="D30" s="14">
        <v>2020</v>
      </c>
      <c r="E30" s="14" t="s">
        <v>33</v>
      </c>
      <c r="F30" s="15">
        <v>0</v>
      </c>
      <c r="G30" s="15">
        <v>79692</v>
      </c>
      <c r="H30" s="15">
        <v>28654</v>
      </c>
      <c r="I30" s="15">
        <v>0</v>
      </c>
      <c r="J30" s="15">
        <v>0</v>
      </c>
      <c r="K30" s="15">
        <v>8664</v>
      </c>
      <c r="L30" s="14" t="s">
        <v>56</v>
      </c>
      <c r="M30" s="16">
        <v>0</v>
      </c>
      <c r="N30" s="16">
        <v>0</v>
      </c>
      <c r="O30" s="16">
        <v>0</v>
      </c>
      <c r="P30" s="16">
        <v>4</v>
      </c>
      <c r="Q30" s="16">
        <v>3</v>
      </c>
      <c r="R30" s="16">
        <v>0</v>
      </c>
      <c r="S30" s="16">
        <v>0</v>
      </c>
      <c r="T30" s="16">
        <v>0</v>
      </c>
      <c r="U30" s="17">
        <f t="shared" si="0"/>
        <v>7</v>
      </c>
      <c r="V30" s="18">
        <f t="shared" si="1"/>
        <v>117010</v>
      </c>
    </row>
    <row r="31" spans="1:22" x14ac:dyDescent="0.25">
      <c r="A31" s="13" t="s">
        <v>45</v>
      </c>
      <c r="B31" s="13" t="s">
        <v>96</v>
      </c>
      <c r="C31" s="14" t="s">
        <v>97</v>
      </c>
      <c r="D31" s="14">
        <v>2020</v>
      </c>
      <c r="E31" s="14" t="s">
        <v>33</v>
      </c>
      <c r="F31" s="15">
        <v>0</v>
      </c>
      <c r="G31" s="15">
        <v>0</v>
      </c>
      <c r="H31" s="15">
        <v>16527</v>
      </c>
      <c r="I31" s="15">
        <v>71320</v>
      </c>
      <c r="J31" s="15">
        <v>0</v>
      </c>
      <c r="K31" s="15">
        <v>8510</v>
      </c>
      <c r="L31" s="14" t="s">
        <v>34</v>
      </c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96357</v>
      </c>
    </row>
    <row r="32" spans="1:22" x14ac:dyDescent="0.25">
      <c r="A32" s="13" t="s">
        <v>53</v>
      </c>
      <c r="B32" s="13" t="s">
        <v>98</v>
      </c>
      <c r="C32" s="14" t="s">
        <v>99</v>
      </c>
      <c r="D32" s="14">
        <v>2020</v>
      </c>
      <c r="E32" s="14" t="s">
        <v>33</v>
      </c>
      <c r="F32" s="15">
        <v>0</v>
      </c>
      <c r="G32" s="15">
        <v>39408</v>
      </c>
      <c r="H32" s="15">
        <v>12978</v>
      </c>
      <c r="I32" s="15">
        <v>0</v>
      </c>
      <c r="J32" s="15">
        <v>0</v>
      </c>
      <c r="K32" s="15">
        <v>3277</v>
      </c>
      <c r="L32" s="14" t="s">
        <v>56</v>
      </c>
      <c r="M32" s="16">
        <v>0</v>
      </c>
      <c r="N32" s="16">
        <v>0</v>
      </c>
      <c r="O32" s="16">
        <v>0</v>
      </c>
      <c r="P32" s="16">
        <v>4</v>
      </c>
      <c r="Q32" s="16">
        <v>0</v>
      </c>
      <c r="R32" s="16">
        <v>0</v>
      </c>
      <c r="S32" s="16">
        <v>0</v>
      </c>
      <c r="T32" s="16">
        <v>0</v>
      </c>
      <c r="U32" s="17">
        <f t="shared" si="0"/>
        <v>4</v>
      </c>
      <c r="V32" s="18">
        <f t="shared" si="1"/>
        <v>55663</v>
      </c>
    </row>
    <row r="33" spans="1:22" x14ac:dyDescent="0.25">
      <c r="A33" s="13" t="s">
        <v>100</v>
      </c>
      <c r="B33" s="13" t="s">
        <v>101</v>
      </c>
      <c r="C33" s="14" t="s">
        <v>102</v>
      </c>
      <c r="D33" s="14">
        <v>2020</v>
      </c>
      <c r="E33" s="14" t="s">
        <v>33</v>
      </c>
      <c r="F33" s="15">
        <v>0</v>
      </c>
      <c r="G33" s="15">
        <v>279720</v>
      </c>
      <c r="H33" s="15">
        <v>148065</v>
      </c>
      <c r="I33" s="15">
        <v>0</v>
      </c>
      <c r="J33" s="15">
        <v>0</v>
      </c>
      <c r="K33" s="15">
        <v>20489</v>
      </c>
      <c r="L33" s="14" t="s">
        <v>56</v>
      </c>
      <c r="M33" s="16">
        <v>0</v>
      </c>
      <c r="N33" s="16">
        <v>0</v>
      </c>
      <c r="O33" s="16">
        <v>8</v>
      </c>
      <c r="P33" s="16">
        <v>22</v>
      </c>
      <c r="Q33" s="16">
        <v>0</v>
      </c>
      <c r="R33" s="16">
        <v>0</v>
      </c>
      <c r="S33" s="16">
        <v>0</v>
      </c>
      <c r="T33" s="16">
        <v>0</v>
      </c>
      <c r="U33" s="17">
        <f t="shared" si="0"/>
        <v>30</v>
      </c>
      <c r="V33" s="18">
        <f t="shared" si="1"/>
        <v>448274</v>
      </c>
    </row>
    <row r="34" spans="1:22" x14ac:dyDescent="0.25">
      <c r="A34" s="13" t="s">
        <v>30</v>
      </c>
      <c r="B34" s="13" t="s">
        <v>103</v>
      </c>
      <c r="C34" s="14" t="s">
        <v>104</v>
      </c>
      <c r="D34" s="14">
        <v>2020</v>
      </c>
      <c r="E34" s="14" t="s">
        <v>33</v>
      </c>
      <c r="F34" s="15">
        <v>283820</v>
      </c>
      <c r="G34" s="15">
        <v>0</v>
      </c>
      <c r="H34" s="15">
        <v>113600</v>
      </c>
      <c r="I34" s="15">
        <v>21280</v>
      </c>
      <c r="J34" s="15">
        <v>0</v>
      </c>
      <c r="K34" s="15">
        <v>40555</v>
      </c>
      <c r="L34" s="14" t="s">
        <v>34</v>
      </c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459255</v>
      </c>
    </row>
    <row r="35" spans="1:22" x14ac:dyDescent="0.25">
      <c r="A35" s="13" t="s">
        <v>53</v>
      </c>
      <c r="B35" s="13" t="s">
        <v>105</v>
      </c>
      <c r="C35" s="14" t="s">
        <v>106</v>
      </c>
      <c r="D35" s="14">
        <v>2020</v>
      </c>
      <c r="E35" s="14" t="s">
        <v>33</v>
      </c>
      <c r="F35" s="15">
        <v>0</v>
      </c>
      <c r="G35" s="15">
        <v>88572</v>
      </c>
      <c r="H35" s="15">
        <v>27202</v>
      </c>
      <c r="I35" s="15">
        <v>0</v>
      </c>
      <c r="J35" s="15">
        <v>0</v>
      </c>
      <c r="K35" s="15">
        <v>7999</v>
      </c>
      <c r="L35" s="14" t="s">
        <v>56</v>
      </c>
      <c r="M35" s="16">
        <v>0</v>
      </c>
      <c r="N35" s="16">
        <v>0</v>
      </c>
      <c r="O35" s="16">
        <v>10</v>
      </c>
      <c r="P35" s="16">
        <v>1</v>
      </c>
      <c r="Q35" s="16">
        <v>0</v>
      </c>
      <c r="R35" s="16">
        <v>0</v>
      </c>
      <c r="S35" s="16">
        <v>0</v>
      </c>
      <c r="T35" s="16">
        <v>0</v>
      </c>
      <c r="U35" s="17">
        <f t="shared" si="0"/>
        <v>11</v>
      </c>
      <c r="V35" s="18">
        <f t="shared" si="1"/>
        <v>123773</v>
      </c>
    </row>
    <row r="36" spans="1:22" x14ac:dyDescent="0.25">
      <c r="A36" s="13" t="s">
        <v>107</v>
      </c>
      <c r="B36" s="13" t="s">
        <v>108</v>
      </c>
      <c r="C36" s="14" t="s">
        <v>109</v>
      </c>
      <c r="D36" s="14">
        <v>2020</v>
      </c>
      <c r="E36" s="14" t="s">
        <v>81</v>
      </c>
      <c r="F36" s="15">
        <v>0</v>
      </c>
      <c r="G36" s="15">
        <v>0</v>
      </c>
      <c r="H36" s="15">
        <v>86207</v>
      </c>
      <c r="I36" s="15">
        <v>0</v>
      </c>
      <c r="J36" s="15">
        <v>0</v>
      </c>
      <c r="K36" s="15">
        <v>8618</v>
      </c>
      <c r="L36" s="14" t="s">
        <v>34</v>
      </c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94825</v>
      </c>
    </row>
    <row r="37" spans="1:22" x14ac:dyDescent="0.25">
      <c r="A37" s="13" t="s">
        <v>93</v>
      </c>
      <c r="B37" s="13" t="s">
        <v>110</v>
      </c>
      <c r="C37" s="14" t="s">
        <v>111</v>
      </c>
      <c r="D37" s="14">
        <v>2020</v>
      </c>
      <c r="E37" s="14" t="s">
        <v>112</v>
      </c>
      <c r="F37" s="15">
        <v>0</v>
      </c>
      <c r="G37" s="15">
        <v>102972</v>
      </c>
      <c r="H37" s="15">
        <v>182815</v>
      </c>
      <c r="I37" s="15">
        <v>215000</v>
      </c>
      <c r="J37" s="15">
        <v>0</v>
      </c>
      <c r="K37" s="15">
        <v>49747</v>
      </c>
      <c r="L37" s="14" t="s">
        <v>56</v>
      </c>
      <c r="M37" s="16">
        <v>0</v>
      </c>
      <c r="N37" s="16">
        <v>0</v>
      </c>
      <c r="O37" s="16">
        <v>0</v>
      </c>
      <c r="P37" s="16">
        <v>5</v>
      </c>
      <c r="Q37" s="16">
        <v>4</v>
      </c>
      <c r="R37" s="16">
        <v>0</v>
      </c>
      <c r="S37" s="16">
        <v>0</v>
      </c>
      <c r="T37" s="16">
        <v>0</v>
      </c>
      <c r="U37" s="17">
        <f t="shared" si="0"/>
        <v>9</v>
      </c>
      <c r="V37" s="18">
        <f t="shared" si="1"/>
        <v>550534</v>
      </c>
    </row>
    <row r="38" spans="1:22" x14ac:dyDescent="0.25">
      <c r="A38" s="13" t="s">
        <v>30</v>
      </c>
      <c r="B38" s="13" t="s">
        <v>113</v>
      </c>
      <c r="C38" s="14" t="s">
        <v>114</v>
      </c>
      <c r="D38" s="14">
        <v>2020</v>
      </c>
      <c r="E38" s="14" t="s">
        <v>81</v>
      </c>
      <c r="F38" s="15">
        <v>0</v>
      </c>
      <c r="G38" s="15">
        <v>0</v>
      </c>
      <c r="H38" s="15">
        <v>100170</v>
      </c>
      <c r="I38" s="15">
        <v>0</v>
      </c>
      <c r="J38" s="15">
        <v>0</v>
      </c>
      <c r="K38" s="15">
        <v>10017</v>
      </c>
      <c r="L38" s="14" t="s">
        <v>34</v>
      </c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110187</v>
      </c>
    </row>
    <row r="39" spans="1:22" x14ac:dyDescent="0.25">
      <c r="A39" s="13" t="s">
        <v>30</v>
      </c>
      <c r="B39" s="13" t="s">
        <v>115</v>
      </c>
      <c r="C39" s="14" t="s">
        <v>116</v>
      </c>
      <c r="D39" s="14">
        <v>2020</v>
      </c>
      <c r="E39" s="14" t="s">
        <v>81</v>
      </c>
      <c r="F39" s="15">
        <v>0</v>
      </c>
      <c r="G39" s="15">
        <v>0</v>
      </c>
      <c r="H39" s="15">
        <v>74301</v>
      </c>
      <c r="I39" s="15">
        <v>0</v>
      </c>
      <c r="J39" s="15">
        <v>0</v>
      </c>
      <c r="K39" s="15">
        <v>5201</v>
      </c>
      <c r="L39" s="14" t="s">
        <v>34</v>
      </c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79502</v>
      </c>
    </row>
    <row r="40" spans="1:22" x14ac:dyDescent="0.25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25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  <row r="42" spans="1:22" x14ac:dyDescent="0.25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  <row r="43" spans="1:22" x14ac:dyDescent="0.25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0</v>
      </c>
    </row>
    <row r="44" spans="1:22" x14ac:dyDescent="0.25">
      <c r="A44" s="13"/>
      <c r="B44" s="13"/>
      <c r="C44" s="14"/>
      <c r="D44" s="14"/>
      <c r="E44" s="14"/>
      <c r="F44" s="15"/>
      <c r="G44" s="15"/>
      <c r="H44" s="15"/>
      <c r="I44" s="15"/>
      <c r="J44" s="15"/>
      <c r="K44" s="15"/>
      <c r="L44" s="14"/>
      <c r="M44" s="16"/>
      <c r="N44" s="16"/>
      <c r="O44" s="16"/>
      <c r="P44" s="16"/>
      <c r="Q44" s="16"/>
      <c r="R44" s="16"/>
      <c r="S44" s="16"/>
      <c r="T44" s="16"/>
      <c r="U44" s="17">
        <f t="shared" si="0"/>
        <v>0</v>
      </c>
      <c r="V44" s="18">
        <f t="shared" si="1"/>
        <v>0</v>
      </c>
    </row>
    <row r="45" spans="1:22" x14ac:dyDescent="0.25">
      <c r="A45" s="13"/>
      <c r="B45" s="13"/>
      <c r="C45" s="14"/>
      <c r="D45" s="14"/>
      <c r="E45" s="14"/>
      <c r="F45" s="15"/>
      <c r="G45" s="15"/>
      <c r="H45" s="15"/>
      <c r="I45" s="15"/>
      <c r="J45" s="15"/>
      <c r="K45" s="15"/>
      <c r="L45" s="14"/>
      <c r="M45" s="16"/>
      <c r="N45" s="16"/>
      <c r="O45" s="16"/>
      <c r="P45" s="16"/>
      <c r="Q45" s="16"/>
      <c r="R45" s="16"/>
      <c r="S45" s="16"/>
      <c r="T45" s="16"/>
      <c r="U45" s="17">
        <f t="shared" si="0"/>
        <v>0</v>
      </c>
      <c r="V45" s="18">
        <f t="shared" si="1"/>
        <v>0</v>
      </c>
    </row>
    <row r="46" spans="1:22" x14ac:dyDescent="0.25">
      <c r="A46" s="13"/>
      <c r="B46" s="13"/>
      <c r="C46" s="14"/>
      <c r="D46" s="14"/>
      <c r="E46" s="14"/>
      <c r="F46" s="15"/>
      <c r="G46" s="15"/>
      <c r="H46" s="15"/>
      <c r="I46" s="15"/>
      <c r="J46" s="15"/>
      <c r="K46" s="15"/>
      <c r="L46" s="14"/>
      <c r="M46" s="16"/>
      <c r="N46" s="16"/>
      <c r="O46" s="16"/>
      <c r="P46" s="16"/>
      <c r="Q46" s="16"/>
      <c r="R46" s="16"/>
      <c r="S46" s="16"/>
      <c r="T46" s="16"/>
      <c r="U46" s="17">
        <f t="shared" si="0"/>
        <v>0</v>
      </c>
      <c r="V46" s="18">
        <f t="shared" si="1"/>
        <v>0</v>
      </c>
    </row>
    <row r="47" spans="1:22" x14ac:dyDescent="0.25">
      <c r="A47" s="13"/>
      <c r="B47" s="13"/>
      <c r="C47" s="14"/>
      <c r="D47" s="14"/>
      <c r="E47" s="14"/>
      <c r="F47" s="15"/>
      <c r="G47" s="15"/>
      <c r="H47" s="15"/>
      <c r="I47" s="15"/>
      <c r="J47" s="15"/>
      <c r="K47" s="15"/>
      <c r="L47" s="14"/>
      <c r="M47" s="16"/>
      <c r="N47" s="16"/>
      <c r="O47" s="16"/>
      <c r="P47" s="16"/>
      <c r="Q47" s="16"/>
      <c r="R47" s="16"/>
      <c r="S47" s="16"/>
      <c r="T47" s="16"/>
      <c r="U47" s="17">
        <f t="shared" si="0"/>
        <v>0</v>
      </c>
      <c r="V47" s="18">
        <f t="shared" si="1"/>
        <v>0</v>
      </c>
    </row>
    <row r="48" spans="1:22" x14ac:dyDescent="0.25">
      <c r="A48" s="13"/>
      <c r="B48" s="13"/>
      <c r="C48" s="14"/>
      <c r="D48" s="14"/>
      <c r="E48" s="14"/>
      <c r="F48" s="15"/>
      <c r="G48" s="15"/>
      <c r="H48" s="15"/>
      <c r="I48" s="15"/>
      <c r="J48" s="15"/>
      <c r="K48" s="15"/>
      <c r="L48" s="14"/>
      <c r="M48" s="16"/>
      <c r="N48" s="16"/>
      <c r="O48" s="16"/>
      <c r="P48" s="16"/>
      <c r="Q48" s="16"/>
      <c r="R48" s="16"/>
      <c r="S48" s="16"/>
      <c r="T48" s="16"/>
      <c r="U48" s="17">
        <f t="shared" si="0"/>
        <v>0</v>
      </c>
      <c r="V48" s="18">
        <f t="shared" si="1"/>
        <v>0</v>
      </c>
    </row>
    <row r="49" spans="1:22" x14ac:dyDescent="0.25">
      <c r="A49" s="13"/>
      <c r="B49" s="13"/>
      <c r="C49" s="14"/>
      <c r="D49" s="14"/>
      <c r="E49" s="14"/>
      <c r="F49" s="15"/>
      <c r="G49" s="15"/>
      <c r="H49" s="15"/>
      <c r="I49" s="15"/>
      <c r="J49" s="15"/>
      <c r="K49" s="15"/>
      <c r="L49" s="14"/>
      <c r="M49" s="16"/>
      <c r="N49" s="16"/>
      <c r="O49" s="16"/>
      <c r="P49" s="16"/>
      <c r="Q49" s="16"/>
      <c r="R49" s="16"/>
      <c r="S49" s="16"/>
      <c r="T49" s="16"/>
      <c r="U49" s="17">
        <f t="shared" si="0"/>
        <v>0</v>
      </c>
      <c r="V49" s="18">
        <f t="shared" si="1"/>
        <v>0</v>
      </c>
    </row>
  </sheetData>
  <autoFilter ref="A6:V6" xr:uid="{A74E9631-5112-43AD-AFA3-BAC95B585265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49">
    <cfRule type="cellIs" dxfId="3" priority="3" operator="lessThan">
      <formula>0</formula>
    </cfRule>
  </conditionalFormatting>
  <conditionalFormatting sqref="V7:V49">
    <cfRule type="expression" dxfId="2" priority="4">
      <formula>$V$7&lt;0</formula>
    </cfRule>
  </conditionalFormatting>
  <conditionalFormatting sqref="D7:D49">
    <cfRule type="expression" dxfId="1" priority="2">
      <formula>OR($D7&gt;2020,AND($D7&lt;2020,$D7&lt;&gt;""))</formula>
    </cfRule>
  </conditionalFormatting>
  <conditionalFormatting sqref="C7:C49">
    <cfRule type="expression" dxfId="0" priority="5">
      <formula>(#REF!&gt;1)</formula>
    </cfRule>
  </conditionalFormatting>
  <dataValidations count="3">
    <dataValidation type="list" allowBlank="1" showInputMessage="1" showErrorMessage="1" sqref="E7:E49" xr:uid="{0A540C89-F425-4F1F-BD1B-09B9C8B3FECC}">
      <formula1>"PH, TH, Joint TH &amp; PH-RRH, HMIS, SSO, TRA, PRA, SRA, S+C/SRO"</formula1>
    </dataValidation>
    <dataValidation type="list" allowBlank="1" showInputMessage="1" showErrorMessage="1" sqref="L7:L49" xr:uid="{53948195-65D2-4B38-BA4B-DE854BF7D49F}">
      <formula1>"N/A, FMR, Actual Rent"</formula1>
    </dataValidation>
    <dataValidation allowBlank="1" showErrorMessage="1" sqref="A6:V6" xr:uid="{012B6768-E6D3-4147-89E9-D959FD9901B1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2019-03-04T18:42:42Z</dcterms:created>
  <dcterms:modified xsi:type="dcterms:W3CDTF">2019-05-13T19:53:27Z</dcterms:modified>
</cp:coreProperties>
</file>