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KS-500\"/>
    </mc:Choice>
  </mc:AlternateContent>
  <xr:revisionPtr revIDLastSave="0" documentId="13_ncr:1_{4B521022-1732-4930-9014-EB7EFCF1CFCE}" xr6:coauthVersionLast="41" xr6:coauthVersionMax="41" xr10:uidLastSave="{00000000-0000-0000-0000-000000000000}"/>
  <bookViews>
    <workbookView xWindow="-103" yWindow="-103" windowWidth="25920" windowHeight="16749" xr2:uid="{51BD7636-CCD5-4630-BB6D-8F5BA0ACBDF0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U8" i="1"/>
  <c r="U9" i="1"/>
  <c r="U10" i="1"/>
  <c r="U11" i="1"/>
  <c r="U12" i="1"/>
  <c r="U13" i="1"/>
  <c r="U14" i="1"/>
  <c r="U15" i="1"/>
  <c r="U16" i="1"/>
  <c r="U17" i="1"/>
  <c r="U18" i="1"/>
  <c r="V7" i="1" l="1"/>
  <c r="U7" i="1"/>
  <c r="H3" i="1"/>
</calcChain>
</file>

<file path=xl/sharedStrings.xml><?xml version="1.0" encoding="utf-8"?>
<sst xmlns="http://schemas.openxmlformats.org/spreadsheetml/2006/main" count="44" uniqueCount="42">
  <si>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</si>
  <si>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</si>
  <si>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</si>
  <si>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</si>
  <si>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</si>
  <si>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</si>
  <si>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</si>
  <si>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</si>
  <si>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</si>
  <si>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</si>
  <si>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</si>
  <si>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</si>
  <si>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</si>
  <si>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</si>
  <si>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</si>
  <si>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</si>
  <si>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</si>
  <si>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</si>
  <si>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</si>
  <si>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</si>
  <si>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</si>
  <si>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</si>
  <si>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</si>
  <si>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</si>
  <si>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</si>
  <si>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</si>
  <si>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</si>
  <si>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</si>
  <si>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</si>
  <si>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</si>
  <si>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 of Topeka, Kansas</t>
  </si>
  <si>
    <t>Shelter Plus Care</t>
  </si>
  <si>
    <t>KS0022L7P031811</t>
  </si>
  <si>
    <t>PH</t>
  </si>
  <si>
    <t>FMR</t>
  </si>
  <si>
    <t/>
  </si>
  <si>
    <t>Kansas City</t>
  </si>
  <si>
    <t>KS-503</t>
  </si>
  <si>
    <t>Topeka/Shawnee County CoC</t>
  </si>
  <si>
    <t>Community Action, Inc.</t>
  </si>
  <si>
    <t>Tanglewood Supportive Housing Project</t>
  </si>
  <si>
    <t>KS0023L7P031810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</si>
</sst>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1873-03C2-44C5-AE55-13E0D4EF930F}">
  <sheetPr codeName="Sheet130">
    <pageSetUpPr fitToPage="1"/>
  </sheetPr>
  <dimension ref="A1:V18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30</v>
      </c>
      <c r="I1" s="28"/>
      <c r="J1" s="29"/>
    </row>
    <row r="2" spans="1:22" ht="35.25" customHeight="1" x14ac:dyDescent="0.4">
      <c r="A2" s="1" t="s">
        <v>2</v>
      </c>
      <c r="B2" s="23" t="s">
        <v>37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1814908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0</v>
      </c>
      <c r="G7" s="15">
        <v>1615608</v>
      </c>
      <c r="H7" s="15">
        <v>0</v>
      </c>
      <c r="I7" s="15">
        <v>0</v>
      </c>
      <c r="J7" s="15">
        <v>0</v>
      </c>
      <c r="K7" s="15">
        <v>119973</v>
      </c>
      <c r="L7" s="14" t="s">
        <v>34</v>
      </c>
      <c r="M7" s="16">
        <v>0</v>
      </c>
      <c r="N7" s="16">
        <v>5</v>
      </c>
      <c r="O7" s="16">
        <v>104</v>
      </c>
      <c r="P7" s="16">
        <v>36</v>
      </c>
      <c r="Q7" s="16">
        <v>33</v>
      </c>
      <c r="R7" s="16">
        <v>6</v>
      </c>
      <c r="S7" s="16">
        <v>0</v>
      </c>
      <c r="T7" s="16">
        <v>0</v>
      </c>
      <c r="U7" s="17">
        <f>SUM(M7:T7)</f>
        <v>184</v>
      </c>
      <c r="V7" s="18">
        <f>SUM(F7:K7)</f>
        <v>1735581</v>
      </c>
    </row>
    <row r="8" spans="1:22" x14ac:dyDescent="0.4">
      <c r="A8" s="13" t="s">
        <v>39</v>
      </c>
      <c r="B8" s="13" t="s">
        <v>40</v>
      </c>
      <c r="C8" s="14" t="s">
        <v>41</v>
      </c>
      <c r="D8" s="14">
        <v>2020</v>
      </c>
      <c r="E8" s="14" t="s">
        <v>33</v>
      </c>
      <c r="F8" s="15">
        <v>0</v>
      </c>
      <c r="G8" s="15">
        <v>0</v>
      </c>
      <c r="H8" s="15">
        <v>33250</v>
      </c>
      <c r="I8" s="15">
        <v>39104</v>
      </c>
      <c r="J8" s="15">
        <v>0</v>
      </c>
      <c r="K8" s="15">
        <v>6973</v>
      </c>
      <c r="L8" s="14" t="s">
        <v>35</v>
      </c>
      <c r="M8" s="16"/>
      <c r="N8" s="16"/>
      <c r="O8" s="16"/>
      <c r="P8" s="16"/>
      <c r="Q8" s="16"/>
      <c r="R8" s="16"/>
      <c r="S8" s="16"/>
      <c r="T8" s="16"/>
      <c r="U8" s="17">
        <f t="shared" ref="U8:U18" si="0">SUM(M8:T8)</f>
        <v>0</v>
      </c>
      <c r="V8" s="18">
        <f t="shared" ref="V8:V18" si="1">SUM(F8:K8)</f>
        <v>79327</v>
      </c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0</v>
      </c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0</v>
      </c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0</v>
      </c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0</v>
      </c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</sheetData>
  <autoFilter ref="A6:V6" xr:uid="{BA140F0F-00F8-47A9-8AA7-36171E6A25BC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8">
    <cfRule type="cellIs" dxfId="3" priority="3" operator="lessThan">
      <formula>0</formula>
    </cfRule>
  </conditionalFormatting>
  <conditionalFormatting sqref="V7:V18">
    <cfRule type="expression" dxfId="2" priority="4">
      <formula>$V$7&lt;0</formula>
    </cfRule>
  </conditionalFormatting>
  <conditionalFormatting sqref="D7:D18">
    <cfRule type="expression" dxfId="1" priority="2">
      <formula>OR($D7&gt;2020,AND($D7&lt;2020,$D7&lt;&gt;""))</formula>
    </cfRule>
  </conditionalFormatting>
  <conditionalFormatting sqref="C7:C18">
    <cfRule type="expression" dxfId="0" priority="5">
      <formula>(#REF!&gt;1)</formula>
    </cfRule>
  </conditionalFormatting>
  <dataValidations count="3">
    <dataValidation type="list" allowBlank="1" showInputMessage="1" showErrorMessage="1" sqref="E7:E18" xr:uid="{187823A0-271E-441E-BC67-04697D887EEE}">
      <formula1>"PH, TH, Joint TH &amp; PH-RRH, HMIS, SSO, TRA, PRA, SRA, S+C/SRO"</formula1>
    </dataValidation>
    <dataValidation type="list" allowBlank="1" showInputMessage="1" showErrorMessage="1" sqref="L7:L18" xr:uid="{4F1253E3-9AD4-4002-8882-BDB14307A9C8}">
      <formula1>"N/A, FMR, Actual Rent"</formula1>
    </dataValidation>
    <dataValidation allowBlank="1" showErrorMessage="1" sqref="A6:V6" xr:uid="{A1B47E0C-9C46-46C9-8C9E-4B9A9F170A4B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2019-03-04T18:42:44Z</dcterms:created>
  <dcterms:modified xsi:type="dcterms:W3CDTF">2019-04-02T19:32:46Z</dcterms:modified>
</cp:coreProperties>
</file>