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KS-500\"/>
    </mc:Choice>
  </mc:AlternateContent>
  <xr:revisionPtr revIDLastSave="0" documentId="13_ncr:1_{C76ACE65-08DD-49C7-95CC-03D2A72E6BC5}" xr6:coauthVersionLast="43" xr6:coauthVersionMax="43" xr10:uidLastSave="{00000000-0000-0000-0000-000000000000}"/>
  <bookViews>
    <workbookView xWindow="-120" yWindow="-120" windowWidth="29040" windowHeight="15840" xr2:uid="{69AC9A01-1992-4FB1-8C5E-F1206BB37181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V7" i="1" l="1"/>
  <c r="H3" i="1" s="1"/>
  <c r="U7" i="1"/>
</calcChain>
</file>

<file path=xl/sharedStrings.xml><?xml version="1.0" encoding="utf-8"?>
<sst xmlns="http://schemas.openxmlformats.org/spreadsheetml/2006/main" count="99" uniqueCount="72">
  <si>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</si>
  <si>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</si>
  <si>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</si>
  <si>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</si>
  <si>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</si>
  <si>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</si>
  <si>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</si>
  <si>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</si>
  <si>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</si>
  <si>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</si>
  <si>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</si>
  <si>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</si>
  <si>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</si>
  <si>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</si>
  <si>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</si>
  <si>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</si>
  <si>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</si>
  <si>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</si>
  <si>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</si>
  <si>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</si>
  <si>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</si>
  <si>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</si>
  <si>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</si>
  <si>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</si>
  <si>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</si>
  <si>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</si>
  <si>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</si>
  <si>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</si>
  <si>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</si>
  <si>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</si>
  <si>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United Way of the Plains</t>
  </si>
  <si>
    <t>HMIS-CE</t>
  </si>
  <si>
    <t>KS0010L7P021811</t>
  </si>
  <si>
    <t/>
  </si>
  <si>
    <t>Kansas City</t>
  </si>
  <si>
    <t>KS-502</t>
  </si>
  <si>
    <t>Wichita/Sedgwick County CoC</t>
  </si>
  <si>
    <t>PSH Consolidated Grant</t>
  </si>
  <si>
    <t>KS0011L7P021811</t>
  </si>
  <si>
    <t>PH</t>
  </si>
  <si>
    <t>Sedgwick County</t>
  </si>
  <si>
    <t>Shelter Plus Care Consolidated</t>
  </si>
  <si>
    <t>KS0012L7P021811</t>
  </si>
  <si>
    <t>FMR</t>
  </si>
  <si>
    <t>Inter-Faith Ministries Wichita, Inc.</t>
  </si>
  <si>
    <t>Villa Central</t>
  </si>
  <si>
    <t>KS0018L7P021811</t>
  </si>
  <si>
    <t>Villa North</t>
  </si>
  <si>
    <t>KS0019L7P021811</t>
  </si>
  <si>
    <t>Villa Court</t>
  </si>
  <si>
    <t>KS0043L7P021809</t>
  </si>
  <si>
    <t>United Methodist Open Door, Inc.</t>
  </si>
  <si>
    <t>Family Rapid Rehousing</t>
  </si>
  <si>
    <t>KS0090L7P021805</t>
  </si>
  <si>
    <t>Dual Diagnosis PSH</t>
  </si>
  <si>
    <t>KS0091L7P021804</t>
  </si>
  <si>
    <t>Mental Health Association Residential Care, Inc</t>
  </si>
  <si>
    <t>MHA-RR</t>
  </si>
  <si>
    <t>KS0101L7P021803</t>
  </si>
  <si>
    <t>Catholic Charities,Inc.</t>
  </si>
  <si>
    <t>Catholic Charities RRH</t>
  </si>
  <si>
    <t>KS0103L7P021803</t>
  </si>
  <si>
    <t>The Salvation Army</t>
  </si>
  <si>
    <t>The Salvation Army Wichita TH-RRH Program</t>
  </si>
  <si>
    <t>KS0120L7P021801</t>
  </si>
  <si>
    <t>Joint TH &amp; PH-RRH</t>
  </si>
  <si>
    <t>CE-DV Database</t>
  </si>
  <si>
    <t>KS0128L7P021800</t>
  </si>
  <si>
    <t>SSO-CE</t>
  </si>
  <si>
    <t>KS0122L7P021700</t>
  </si>
  <si>
    <t>SSO</t>
  </si>
  <si>
    <t xml:space="preserve">Mental Health Association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</si>
</sst>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3659F-F46A-4F9E-86C7-2C093EC18B5F}">
  <sheetPr codeName="Sheet129">
    <pageSetUpPr fitToPage="1"/>
  </sheetPr>
  <dimension ref="A1:V2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9" t="s">
        <v>34</v>
      </c>
      <c r="C1" s="29"/>
      <c r="D1" s="29"/>
      <c r="E1" s="30" t="s">
        <v>1</v>
      </c>
      <c r="F1" s="31"/>
      <c r="G1" s="32"/>
      <c r="H1" s="33" t="s">
        <v>30</v>
      </c>
      <c r="I1" s="34"/>
      <c r="J1" s="35"/>
    </row>
    <row r="2" spans="1:22" ht="35.25" customHeight="1" x14ac:dyDescent="0.25">
      <c r="A2" s="1" t="s">
        <v>2</v>
      </c>
      <c r="B2" s="29" t="s">
        <v>35</v>
      </c>
      <c r="C2" s="29"/>
      <c r="D2" s="29"/>
      <c r="E2" s="36"/>
      <c r="F2" s="37"/>
      <c r="G2" s="37"/>
      <c r="H2" s="37"/>
      <c r="I2" s="37"/>
      <c r="J2" s="38"/>
    </row>
    <row r="3" spans="1:22" ht="35.25" customHeight="1" x14ac:dyDescent="0.25">
      <c r="A3" s="2" t="s">
        <v>3</v>
      </c>
      <c r="B3" s="29" t="s">
        <v>36</v>
      </c>
      <c r="C3" s="29"/>
      <c r="D3" s="29"/>
      <c r="E3" s="39" t="s">
        <v>4</v>
      </c>
      <c r="F3" s="40"/>
      <c r="G3" s="41"/>
      <c r="H3" s="42">
        <f ca="1">SUM(OFFSET(V6,1,0,500,1))</f>
        <v>2639432</v>
      </c>
      <c r="I3" s="43"/>
      <c r="J3" s="44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25" t="s">
        <v>5</v>
      </c>
      <c r="B5" s="26"/>
      <c r="C5" s="26"/>
      <c r="D5" s="26"/>
      <c r="E5" s="27"/>
      <c r="F5" s="28" t="s">
        <v>6</v>
      </c>
      <c r="G5" s="28"/>
      <c r="H5" s="28"/>
      <c r="I5" s="28"/>
      <c r="J5" s="28"/>
      <c r="K5" s="28"/>
      <c r="L5" s="28" t="s">
        <v>7</v>
      </c>
      <c r="M5" s="28"/>
      <c r="N5" s="28"/>
      <c r="O5" s="28"/>
      <c r="P5" s="28"/>
      <c r="Q5" s="28"/>
      <c r="R5" s="28"/>
      <c r="S5" s="28"/>
      <c r="T5" s="28"/>
      <c r="U5" s="25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s="24" customFormat="1" x14ac:dyDescent="0.25">
      <c r="A7" s="19" t="s">
        <v>30</v>
      </c>
      <c r="B7" s="19" t="s">
        <v>31</v>
      </c>
      <c r="C7" s="20" t="s">
        <v>32</v>
      </c>
      <c r="D7" s="20">
        <v>2020</v>
      </c>
      <c r="E7" s="20" t="s">
        <v>17</v>
      </c>
      <c r="F7" s="21">
        <v>0</v>
      </c>
      <c r="G7" s="21">
        <v>0</v>
      </c>
      <c r="H7" s="21">
        <v>0</v>
      </c>
      <c r="I7" s="21">
        <v>0</v>
      </c>
      <c r="J7" s="21">
        <v>219233</v>
      </c>
      <c r="K7" s="21">
        <v>1502</v>
      </c>
      <c r="L7" s="20" t="s">
        <v>33</v>
      </c>
      <c r="M7" s="22"/>
      <c r="N7" s="22"/>
      <c r="O7" s="22"/>
      <c r="P7" s="22"/>
      <c r="Q7" s="22"/>
      <c r="R7" s="22"/>
      <c r="S7" s="22"/>
      <c r="T7" s="22"/>
      <c r="U7" s="23">
        <f t="shared" ref="U7:U29" si="0">SUM(M7:T7)</f>
        <v>0</v>
      </c>
      <c r="V7" s="18">
        <f t="shared" ref="V7:V29" si="1">SUM(F7:K7)</f>
        <v>220735</v>
      </c>
    </row>
    <row r="8" spans="1:22" s="24" customFormat="1" x14ac:dyDescent="0.25">
      <c r="A8" s="19" t="s">
        <v>71</v>
      </c>
      <c r="B8" s="19" t="s">
        <v>37</v>
      </c>
      <c r="C8" s="20" t="s">
        <v>38</v>
      </c>
      <c r="D8" s="20">
        <v>2020</v>
      </c>
      <c r="E8" s="20" t="s">
        <v>39</v>
      </c>
      <c r="F8" s="21">
        <v>140160</v>
      </c>
      <c r="G8" s="21">
        <v>0</v>
      </c>
      <c r="H8" s="21">
        <v>15818</v>
      </c>
      <c r="I8" s="21">
        <v>2229</v>
      </c>
      <c r="J8" s="21">
        <v>0</v>
      </c>
      <c r="K8" s="21">
        <v>3851</v>
      </c>
      <c r="L8" s="20" t="s">
        <v>33</v>
      </c>
      <c r="M8" s="22"/>
      <c r="N8" s="22"/>
      <c r="O8" s="22"/>
      <c r="P8" s="22"/>
      <c r="Q8" s="22"/>
      <c r="R8" s="22"/>
      <c r="S8" s="22"/>
      <c r="T8" s="22"/>
      <c r="U8" s="23">
        <f t="shared" si="0"/>
        <v>0</v>
      </c>
      <c r="V8" s="18">
        <f t="shared" si="1"/>
        <v>162058</v>
      </c>
    </row>
    <row r="9" spans="1:22" s="24" customFormat="1" x14ac:dyDescent="0.25">
      <c r="A9" s="19" t="s">
        <v>40</v>
      </c>
      <c r="B9" s="19" t="s">
        <v>41</v>
      </c>
      <c r="C9" s="20" t="s">
        <v>42</v>
      </c>
      <c r="D9" s="20">
        <v>2020</v>
      </c>
      <c r="E9" s="20" t="s">
        <v>39</v>
      </c>
      <c r="F9" s="21">
        <v>0</v>
      </c>
      <c r="G9" s="21">
        <v>978120</v>
      </c>
      <c r="H9" s="21">
        <v>0</v>
      </c>
      <c r="I9" s="21">
        <v>0</v>
      </c>
      <c r="J9" s="21">
        <v>0</v>
      </c>
      <c r="K9" s="21">
        <v>52403</v>
      </c>
      <c r="L9" s="20" t="s">
        <v>43</v>
      </c>
      <c r="M9" s="22">
        <v>0</v>
      </c>
      <c r="N9" s="22">
        <v>9</v>
      </c>
      <c r="O9" s="22">
        <v>75</v>
      </c>
      <c r="P9" s="22">
        <v>7</v>
      </c>
      <c r="Q9" s="22">
        <v>9</v>
      </c>
      <c r="R9" s="22">
        <v>12</v>
      </c>
      <c r="S9" s="22">
        <v>0</v>
      </c>
      <c r="T9" s="22">
        <v>0</v>
      </c>
      <c r="U9" s="23">
        <f t="shared" si="0"/>
        <v>112</v>
      </c>
      <c r="V9" s="18">
        <f t="shared" si="1"/>
        <v>1030523</v>
      </c>
    </row>
    <row r="10" spans="1:22" s="24" customFormat="1" x14ac:dyDescent="0.25">
      <c r="A10" s="19" t="s">
        <v>44</v>
      </c>
      <c r="B10" s="19" t="s">
        <v>45</v>
      </c>
      <c r="C10" s="20" t="s">
        <v>46</v>
      </c>
      <c r="D10" s="20">
        <v>2020</v>
      </c>
      <c r="E10" s="20" t="s">
        <v>39</v>
      </c>
      <c r="F10" s="21">
        <v>0</v>
      </c>
      <c r="G10" s="21">
        <v>0</v>
      </c>
      <c r="H10" s="21">
        <v>41000</v>
      </c>
      <c r="I10" s="21">
        <v>0</v>
      </c>
      <c r="J10" s="21">
        <v>0</v>
      </c>
      <c r="K10" s="21">
        <v>2050</v>
      </c>
      <c r="L10" s="20" t="s">
        <v>33</v>
      </c>
      <c r="M10" s="22"/>
      <c r="N10" s="22"/>
      <c r="O10" s="22"/>
      <c r="P10" s="22"/>
      <c r="Q10" s="22"/>
      <c r="R10" s="22"/>
      <c r="S10" s="22"/>
      <c r="T10" s="22"/>
      <c r="U10" s="23">
        <f t="shared" si="0"/>
        <v>0</v>
      </c>
      <c r="V10" s="18">
        <f t="shared" si="1"/>
        <v>43050</v>
      </c>
    </row>
    <row r="11" spans="1:22" s="24" customFormat="1" x14ac:dyDescent="0.25">
      <c r="A11" s="19" t="s">
        <v>44</v>
      </c>
      <c r="B11" s="19" t="s">
        <v>47</v>
      </c>
      <c r="C11" s="20" t="s">
        <v>48</v>
      </c>
      <c r="D11" s="20">
        <v>2020</v>
      </c>
      <c r="E11" s="20" t="s">
        <v>39</v>
      </c>
      <c r="F11" s="21">
        <v>0</v>
      </c>
      <c r="G11" s="21">
        <v>0</v>
      </c>
      <c r="H11" s="21">
        <v>29775</v>
      </c>
      <c r="I11" s="21">
        <v>30836</v>
      </c>
      <c r="J11" s="21">
        <v>0</v>
      </c>
      <c r="K11" s="21">
        <v>2686</v>
      </c>
      <c r="L11" s="20" t="s">
        <v>33</v>
      </c>
      <c r="M11" s="22"/>
      <c r="N11" s="22"/>
      <c r="O11" s="22"/>
      <c r="P11" s="22"/>
      <c r="Q11" s="22"/>
      <c r="R11" s="22"/>
      <c r="S11" s="22"/>
      <c r="T11" s="22"/>
      <c r="U11" s="23">
        <f t="shared" si="0"/>
        <v>0</v>
      </c>
      <c r="V11" s="18">
        <f t="shared" si="1"/>
        <v>63297</v>
      </c>
    </row>
    <row r="12" spans="1:22" s="24" customFormat="1" x14ac:dyDescent="0.25">
      <c r="A12" s="19" t="s">
        <v>44</v>
      </c>
      <c r="B12" s="19" t="s">
        <v>49</v>
      </c>
      <c r="C12" s="20" t="s">
        <v>50</v>
      </c>
      <c r="D12" s="20">
        <v>2020</v>
      </c>
      <c r="E12" s="20" t="s">
        <v>39</v>
      </c>
      <c r="F12" s="21">
        <v>0</v>
      </c>
      <c r="G12" s="21">
        <v>0</v>
      </c>
      <c r="H12" s="21">
        <v>56293</v>
      </c>
      <c r="I12" s="21">
        <v>58285</v>
      </c>
      <c r="J12" s="21">
        <v>0</v>
      </c>
      <c r="K12" s="21">
        <v>5078</v>
      </c>
      <c r="L12" s="20" t="s">
        <v>33</v>
      </c>
      <c r="M12" s="22"/>
      <c r="N12" s="22"/>
      <c r="O12" s="22"/>
      <c r="P12" s="22"/>
      <c r="Q12" s="22"/>
      <c r="R12" s="22"/>
      <c r="S12" s="22"/>
      <c r="T12" s="22"/>
      <c r="U12" s="23">
        <f t="shared" si="0"/>
        <v>0</v>
      </c>
      <c r="V12" s="18">
        <f t="shared" si="1"/>
        <v>119656</v>
      </c>
    </row>
    <row r="13" spans="1:22" s="24" customFormat="1" x14ac:dyDescent="0.25">
      <c r="A13" s="19" t="s">
        <v>51</v>
      </c>
      <c r="B13" s="19" t="s">
        <v>52</v>
      </c>
      <c r="C13" s="20" t="s">
        <v>53</v>
      </c>
      <c r="D13" s="20">
        <v>2020</v>
      </c>
      <c r="E13" s="20" t="s">
        <v>39</v>
      </c>
      <c r="F13" s="21">
        <v>0</v>
      </c>
      <c r="G13" s="21">
        <v>107496</v>
      </c>
      <c r="H13" s="21">
        <v>39493</v>
      </c>
      <c r="I13" s="21">
        <v>0</v>
      </c>
      <c r="J13" s="21">
        <v>0</v>
      </c>
      <c r="K13" s="21">
        <v>7030</v>
      </c>
      <c r="L13" s="20" t="s">
        <v>43</v>
      </c>
      <c r="M13" s="22">
        <v>0</v>
      </c>
      <c r="N13" s="22">
        <v>0</v>
      </c>
      <c r="O13" s="22">
        <v>0</v>
      </c>
      <c r="P13" s="22">
        <v>7</v>
      </c>
      <c r="Q13" s="22">
        <v>3</v>
      </c>
      <c r="R13" s="22">
        <v>0</v>
      </c>
      <c r="S13" s="22">
        <v>0</v>
      </c>
      <c r="T13" s="22">
        <v>0</v>
      </c>
      <c r="U13" s="23">
        <f t="shared" si="0"/>
        <v>10</v>
      </c>
      <c r="V13" s="18">
        <f t="shared" si="1"/>
        <v>154019</v>
      </c>
    </row>
    <row r="14" spans="1:22" s="24" customFormat="1" x14ac:dyDescent="0.25">
      <c r="A14" s="19" t="s">
        <v>30</v>
      </c>
      <c r="B14" s="19" t="s">
        <v>54</v>
      </c>
      <c r="C14" s="20" t="s">
        <v>55</v>
      </c>
      <c r="D14" s="20">
        <v>2020</v>
      </c>
      <c r="E14" s="20" t="s">
        <v>39</v>
      </c>
      <c r="F14" s="21">
        <v>128540</v>
      </c>
      <c r="G14" s="21">
        <v>0</v>
      </c>
      <c r="H14" s="21">
        <v>116919</v>
      </c>
      <c r="I14" s="21">
        <v>9642</v>
      </c>
      <c r="J14" s="21">
        <v>0</v>
      </c>
      <c r="K14" s="21">
        <v>4383</v>
      </c>
      <c r="L14" s="20" t="s">
        <v>33</v>
      </c>
      <c r="M14" s="22"/>
      <c r="N14" s="22"/>
      <c r="O14" s="22"/>
      <c r="P14" s="22"/>
      <c r="Q14" s="22"/>
      <c r="R14" s="22"/>
      <c r="S14" s="22"/>
      <c r="T14" s="22"/>
      <c r="U14" s="23">
        <f t="shared" si="0"/>
        <v>0</v>
      </c>
      <c r="V14" s="18">
        <f t="shared" si="1"/>
        <v>259484</v>
      </c>
    </row>
    <row r="15" spans="1:22" s="24" customFormat="1" x14ac:dyDescent="0.25">
      <c r="A15" s="19" t="s">
        <v>56</v>
      </c>
      <c r="B15" s="19" t="s">
        <v>57</v>
      </c>
      <c r="C15" s="20" t="s">
        <v>58</v>
      </c>
      <c r="D15" s="20">
        <v>2020</v>
      </c>
      <c r="E15" s="20" t="s">
        <v>39</v>
      </c>
      <c r="F15" s="21">
        <v>0</v>
      </c>
      <c r="G15" s="21">
        <v>113664</v>
      </c>
      <c r="H15" s="21">
        <v>10400</v>
      </c>
      <c r="I15" s="21">
        <v>0</v>
      </c>
      <c r="J15" s="21">
        <v>0</v>
      </c>
      <c r="K15" s="21">
        <v>5500</v>
      </c>
      <c r="L15" s="20" t="s">
        <v>43</v>
      </c>
      <c r="M15" s="22">
        <v>0</v>
      </c>
      <c r="N15" s="22">
        <v>5</v>
      </c>
      <c r="O15" s="22">
        <v>10</v>
      </c>
      <c r="P15" s="22">
        <v>1</v>
      </c>
      <c r="Q15" s="22">
        <v>0</v>
      </c>
      <c r="R15" s="22">
        <v>0</v>
      </c>
      <c r="S15" s="22">
        <v>0</v>
      </c>
      <c r="T15" s="22">
        <v>0</v>
      </c>
      <c r="U15" s="23">
        <f t="shared" si="0"/>
        <v>16</v>
      </c>
      <c r="V15" s="18">
        <f t="shared" si="1"/>
        <v>129564</v>
      </c>
    </row>
    <row r="16" spans="1:22" s="24" customFormat="1" x14ac:dyDescent="0.25">
      <c r="A16" s="19" t="s">
        <v>59</v>
      </c>
      <c r="B16" s="19" t="s">
        <v>60</v>
      </c>
      <c r="C16" s="20" t="s">
        <v>61</v>
      </c>
      <c r="D16" s="20">
        <v>2020</v>
      </c>
      <c r="E16" s="20" t="s">
        <v>39</v>
      </c>
      <c r="F16" s="21">
        <v>0</v>
      </c>
      <c r="G16" s="21">
        <v>109308</v>
      </c>
      <c r="H16" s="21">
        <v>17445</v>
      </c>
      <c r="I16" s="21">
        <v>0</v>
      </c>
      <c r="J16" s="21">
        <v>0</v>
      </c>
      <c r="K16" s="21">
        <v>0</v>
      </c>
      <c r="L16" s="20" t="s">
        <v>43</v>
      </c>
      <c r="M16" s="22">
        <v>0</v>
      </c>
      <c r="N16" s="22">
        <v>1</v>
      </c>
      <c r="O16" s="22">
        <v>7</v>
      </c>
      <c r="P16" s="22">
        <v>4</v>
      </c>
      <c r="Q16" s="22">
        <v>1</v>
      </c>
      <c r="R16" s="22">
        <v>0</v>
      </c>
      <c r="S16" s="22">
        <v>0</v>
      </c>
      <c r="T16" s="22">
        <v>0</v>
      </c>
      <c r="U16" s="23">
        <f t="shared" si="0"/>
        <v>13</v>
      </c>
      <c r="V16" s="18">
        <f t="shared" si="1"/>
        <v>126753</v>
      </c>
    </row>
    <row r="17" spans="1:22" s="24" customFormat="1" x14ac:dyDescent="0.25">
      <c r="A17" s="19" t="s">
        <v>62</v>
      </c>
      <c r="B17" s="19" t="s">
        <v>63</v>
      </c>
      <c r="C17" s="20" t="s">
        <v>64</v>
      </c>
      <c r="D17" s="20">
        <v>2020</v>
      </c>
      <c r="E17" s="20" t="s">
        <v>65</v>
      </c>
      <c r="F17" s="21">
        <v>0</v>
      </c>
      <c r="G17" s="21">
        <v>65592</v>
      </c>
      <c r="H17" s="21">
        <v>56129</v>
      </c>
      <c r="I17" s="21">
        <v>25080</v>
      </c>
      <c r="J17" s="21">
        <v>0</v>
      </c>
      <c r="K17" s="21">
        <v>7439</v>
      </c>
      <c r="L17" s="20" t="s">
        <v>43</v>
      </c>
      <c r="M17" s="22">
        <v>0</v>
      </c>
      <c r="N17" s="22">
        <v>0</v>
      </c>
      <c r="O17" s="22">
        <v>5</v>
      </c>
      <c r="P17" s="22">
        <v>3</v>
      </c>
      <c r="Q17" s="22">
        <v>0</v>
      </c>
      <c r="R17" s="22">
        <v>0</v>
      </c>
      <c r="S17" s="22">
        <v>0</v>
      </c>
      <c r="T17" s="22">
        <v>0</v>
      </c>
      <c r="U17" s="23">
        <f t="shared" si="0"/>
        <v>8</v>
      </c>
      <c r="V17" s="18">
        <f t="shared" si="1"/>
        <v>154240</v>
      </c>
    </row>
    <row r="18" spans="1:22" s="24" customFormat="1" x14ac:dyDescent="0.25">
      <c r="A18" s="19" t="s">
        <v>30</v>
      </c>
      <c r="B18" s="19" t="s">
        <v>66</v>
      </c>
      <c r="C18" s="20" t="s">
        <v>67</v>
      </c>
      <c r="D18" s="20">
        <v>2020</v>
      </c>
      <c r="E18" s="20" t="s">
        <v>17</v>
      </c>
      <c r="F18" s="21">
        <v>0</v>
      </c>
      <c r="G18" s="21">
        <v>0</v>
      </c>
      <c r="H18" s="21">
        <v>0</v>
      </c>
      <c r="I18" s="21">
        <v>0</v>
      </c>
      <c r="J18" s="21">
        <v>130373</v>
      </c>
      <c r="K18" s="21">
        <v>5215</v>
      </c>
      <c r="L18" s="20" t="s">
        <v>33</v>
      </c>
      <c r="M18" s="22"/>
      <c r="N18" s="22"/>
      <c r="O18" s="22"/>
      <c r="P18" s="22"/>
      <c r="Q18" s="22"/>
      <c r="R18" s="22"/>
      <c r="S18" s="22"/>
      <c r="T18" s="22"/>
      <c r="U18" s="23">
        <f t="shared" si="0"/>
        <v>0</v>
      </c>
      <c r="V18" s="18">
        <f t="shared" si="1"/>
        <v>135588</v>
      </c>
    </row>
    <row r="19" spans="1:22" s="24" customFormat="1" x14ac:dyDescent="0.25">
      <c r="A19" s="19" t="s">
        <v>30</v>
      </c>
      <c r="B19" s="19" t="s">
        <v>68</v>
      </c>
      <c r="C19" s="20" t="s">
        <v>69</v>
      </c>
      <c r="D19" s="20">
        <v>2020</v>
      </c>
      <c r="E19" s="20" t="s">
        <v>70</v>
      </c>
      <c r="F19" s="21">
        <v>0</v>
      </c>
      <c r="G19" s="21">
        <v>0</v>
      </c>
      <c r="H19" s="21">
        <v>39476</v>
      </c>
      <c r="I19" s="21">
        <v>0</v>
      </c>
      <c r="J19" s="21">
        <v>0</v>
      </c>
      <c r="K19" s="21">
        <v>989</v>
      </c>
      <c r="L19" s="20" t="s">
        <v>33</v>
      </c>
      <c r="M19" s="22"/>
      <c r="N19" s="22"/>
      <c r="O19" s="22"/>
      <c r="P19" s="22"/>
      <c r="Q19" s="22"/>
      <c r="R19" s="22"/>
      <c r="S19" s="22"/>
      <c r="T19" s="22"/>
      <c r="U19" s="23">
        <f t="shared" si="0"/>
        <v>0</v>
      </c>
      <c r="V19" s="18">
        <f t="shared" si="1"/>
        <v>40465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</sheetData>
  <autoFilter ref="A6:V6" xr:uid="{28287370-8BAC-4EA1-A2F8-08156BCCEF05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20:V29">
    <cfRule type="cellIs" dxfId="7" priority="9" operator="lessThan">
      <formula>0</formula>
    </cfRule>
  </conditionalFormatting>
  <conditionalFormatting sqref="V20:V29">
    <cfRule type="expression" dxfId="6" priority="10">
      <formula>$V$7&lt;0</formula>
    </cfRule>
  </conditionalFormatting>
  <conditionalFormatting sqref="D7 D9:D29">
    <cfRule type="expression" dxfId="5" priority="8">
      <formula>OR($D7&gt;2020,AND($D7&lt;2020,$D7&lt;&gt;""))</formula>
    </cfRule>
  </conditionalFormatting>
  <conditionalFormatting sqref="C7 C9:C29">
    <cfRule type="expression" dxfId="4" priority="11">
      <formula>(#REF!&gt;1)</formula>
    </cfRule>
  </conditionalFormatting>
  <conditionalFormatting sqref="D8">
    <cfRule type="expression" dxfId="3" priority="3">
      <formula>OR($D8&gt;2020,AND($D8&lt;2020,$D8&lt;&gt;""))</formula>
    </cfRule>
  </conditionalFormatting>
  <conditionalFormatting sqref="C8">
    <cfRule type="expression" dxfId="2" priority="6">
      <formula>(#REF!&gt;1)</formula>
    </cfRule>
  </conditionalFormatting>
  <conditionalFormatting sqref="V7:V19">
    <cfRule type="cellIs" dxfId="1" priority="1" operator="lessThan">
      <formula>0</formula>
    </cfRule>
  </conditionalFormatting>
  <conditionalFormatting sqref="V7:V19">
    <cfRule type="expression" dxfId="0" priority="2">
      <formula>$V$7&lt;0</formula>
    </cfRule>
  </conditionalFormatting>
  <dataValidations count="3">
    <dataValidation type="list" allowBlank="1" showInputMessage="1" showErrorMessage="1" sqref="E7:E29" xr:uid="{0B0B95DB-8233-465A-8272-984B94CDE195}">
      <formula1>"PH, TH, Joint TH &amp; PH-RRH, HMIS, SSO, TRA, PRA, SRA, S+C/SRO"</formula1>
    </dataValidation>
    <dataValidation type="list" allowBlank="1" showInputMessage="1" showErrorMessage="1" sqref="L7:L29" xr:uid="{81905995-ECA4-4830-A4AF-2E95C5269522}">
      <formula1>"N/A, FMR, Actual Rent"</formula1>
    </dataValidation>
    <dataValidation allowBlank="1" showErrorMessage="1" sqref="A6:V6" xr:uid="{2973D2EF-4A72-40A5-B599-0BD24D0E2060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2019-03-04T18:42:45Z</dcterms:created>
  <dcterms:modified xsi:type="dcterms:W3CDTF">2019-05-13T19:53:25Z</dcterms:modified>
</cp:coreProperties>
</file>