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IN-500\"/>
    </mc:Choice>
  </mc:AlternateContent>
  <xr:revisionPtr revIDLastSave="0" documentId="13_ncr:1_{B082DCA6-9193-40CE-A8BE-7416A403C68D}" xr6:coauthVersionLast="43" xr6:coauthVersionMax="43" xr10:uidLastSave="{00000000-0000-0000-0000-000000000000}"/>
  <bookViews>
    <workbookView xWindow="-120" yWindow="-120" windowWidth="29040" windowHeight="15840" xr2:uid="{D3CFDA13-B401-4A10-85E2-3A7C2C793DC4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V7" i="1" l="1"/>
  <c r="U7" i="1"/>
  <c r="H3" i="1"/>
</calcChain>
</file>

<file path=xl/sharedStrings.xml><?xml version="1.0" encoding="utf-8"?>
<sst xmlns="http://schemas.openxmlformats.org/spreadsheetml/2006/main" count="119" uniqueCount="74">
  <si>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</si>
  <si>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</si>
  <si>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</si>
  <si>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</si>
  <si>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</si>
  <si>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</si>
  <si>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</si>
  <si>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</si>
  <si>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</si>
  <si>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</si>
  <si>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</si>
  <si>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</si>
  <si>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</si>
  <si>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</si>
  <si>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</si>
  <si>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</si>
  <si>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</si>
  <si>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</si>
  <si>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</si>
  <si>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</si>
  <si>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</si>
  <si>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</si>
  <si>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</si>
  <si>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</si>
  <si>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</si>
  <si>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</si>
  <si>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</si>
  <si>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</si>
  <si>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</si>
  <si>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</si>
  <si>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Indianapolis</t>
  </si>
  <si>
    <t>2019 Adult and Child PH I</t>
  </si>
  <si>
    <t>IN0073L5H031811</t>
  </si>
  <si>
    <t>PH</t>
  </si>
  <si>
    <t/>
  </si>
  <si>
    <t>Indianapolis</t>
  </si>
  <si>
    <t>IN-503</t>
  </si>
  <si>
    <t>Indianapolis CoC</t>
  </si>
  <si>
    <t>2019 Adult and Child SPC</t>
  </si>
  <si>
    <t>IN0075L5H031811</t>
  </si>
  <si>
    <t>Actual Rent</t>
  </si>
  <si>
    <t>2019 HMIS</t>
  </si>
  <si>
    <t>IN0076L5H031809</t>
  </si>
  <si>
    <t>2019 Partners in Housing Threshold</t>
  </si>
  <si>
    <t>IN0078L5H031811</t>
  </si>
  <si>
    <t>2019 Midtown Community Health Adult SPC</t>
  </si>
  <si>
    <t>IN0081L5H031811</t>
  </si>
  <si>
    <t>FMR</t>
  </si>
  <si>
    <t>2019 Salvation Army Barton Center</t>
  </si>
  <si>
    <t>IN0129L5H031809</t>
  </si>
  <si>
    <t>2019 Healthnet/HIP Dowe Legacy</t>
  </si>
  <si>
    <t>IN0130L5H031809</t>
  </si>
  <si>
    <t>2019 Julian Center 34 North</t>
  </si>
  <si>
    <t>IN0138L5H031804</t>
  </si>
  <si>
    <t>2019 Englewood</t>
  </si>
  <si>
    <t>IN0139L5H031803</t>
  </si>
  <si>
    <t>2019 Midtown Consolidated</t>
  </si>
  <si>
    <t>IN0141L5H031808</t>
  </si>
  <si>
    <t>2019 Damien Center</t>
  </si>
  <si>
    <t>IN0152L5H031803</t>
  </si>
  <si>
    <t>2019 Coburn Place - RRH</t>
  </si>
  <si>
    <t>IN0186L5H031803</t>
  </si>
  <si>
    <t>2019 HIP RRH Expansion</t>
  </si>
  <si>
    <t>IN0196L5H031802</t>
  </si>
  <si>
    <t>2019 CHIP Coordinated Entry</t>
  </si>
  <si>
    <t>IN0197L5H031802</t>
  </si>
  <si>
    <t>SSO</t>
  </si>
  <si>
    <t>2019 Midtown Wellness Expansion Project</t>
  </si>
  <si>
    <t>IN0200L5H031802</t>
  </si>
  <si>
    <t>2019 Adult and Child New Beginnings RRH</t>
  </si>
  <si>
    <t>IN0209L5H031801</t>
  </si>
  <si>
    <t>IN0210L5H031801</t>
  </si>
  <si>
    <t>Joint TH &amp; PH-RRH</t>
  </si>
  <si>
    <t>2019 Julian Center Transitioning to 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</si>
</sst>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9D6D0-61CB-4D03-A4FF-9D84591720F8}">
  <sheetPr codeName="Sheet128">
    <pageSetUpPr fitToPage="1"/>
  </sheetPr>
  <dimension ref="A1:V3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5370871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174374</v>
      </c>
      <c r="G7" s="15">
        <v>0</v>
      </c>
      <c r="H7" s="15">
        <v>32000</v>
      </c>
      <c r="I7" s="15">
        <v>33230</v>
      </c>
      <c r="J7" s="15">
        <v>0</v>
      </c>
      <c r="K7" s="15">
        <v>10945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3" si="0">SUM(M7:T7)</f>
        <v>0</v>
      </c>
      <c r="V7" s="18">
        <f t="shared" ref="V7:V33" si="1">SUM(F7:K7)</f>
        <v>250549</v>
      </c>
    </row>
    <row r="8" spans="1:22" x14ac:dyDescent="0.25">
      <c r="A8" s="13" t="s">
        <v>30</v>
      </c>
      <c r="B8" s="13" t="s">
        <v>38</v>
      </c>
      <c r="C8" s="14" t="s">
        <v>39</v>
      </c>
      <c r="D8" s="14">
        <v>2020</v>
      </c>
      <c r="E8" s="14" t="s">
        <v>33</v>
      </c>
      <c r="F8" s="15">
        <v>0</v>
      </c>
      <c r="G8" s="15">
        <v>74160</v>
      </c>
      <c r="H8" s="15">
        <v>0</v>
      </c>
      <c r="I8" s="15">
        <v>0</v>
      </c>
      <c r="J8" s="15">
        <v>0</v>
      </c>
      <c r="K8" s="15">
        <v>2403</v>
      </c>
      <c r="L8" s="14" t="s">
        <v>40</v>
      </c>
      <c r="M8" s="16">
        <v>0</v>
      </c>
      <c r="N8" s="16">
        <v>0</v>
      </c>
      <c r="O8" s="16">
        <v>10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10</v>
      </c>
      <c r="V8" s="18">
        <f t="shared" si="1"/>
        <v>76563</v>
      </c>
    </row>
    <row r="9" spans="1:22" x14ac:dyDescent="0.25">
      <c r="A9" s="13" t="s">
        <v>30</v>
      </c>
      <c r="B9" s="13" t="s">
        <v>41</v>
      </c>
      <c r="C9" s="14" t="s">
        <v>42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195425</v>
      </c>
      <c r="K9" s="15">
        <v>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195425</v>
      </c>
    </row>
    <row r="10" spans="1:22" x14ac:dyDescent="0.25">
      <c r="A10" s="13" t="s">
        <v>30</v>
      </c>
      <c r="B10" s="13" t="s">
        <v>43</v>
      </c>
      <c r="C10" s="14" t="s">
        <v>44</v>
      </c>
      <c r="D10" s="14">
        <v>2020</v>
      </c>
      <c r="E10" s="14" t="s">
        <v>33</v>
      </c>
      <c r="F10" s="15">
        <v>0</v>
      </c>
      <c r="G10" s="15">
        <v>1097040</v>
      </c>
      <c r="H10" s="15">
        <v>0</v>
      </c>
      <c r="I10" s="15">
        <v>0</v>
      </c>
      <c r="J10" s="15">
        <v>0</v>
      </c>
      <c r="K10" s="15">
        <v>73187</v>
      </c>
      <c r="L10" s="14" t="s">
        <v>40</v>
      </c>
      <c r="M10" s="16">
        <v>0</v>
      </c>
      <c r="N10" s="16">
        <v>63</v>
      </c>
      <c r="O10" s="16">
        <v>77</v>
      </c>
      <c r="P10" s="16">
        <v>19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159</v>
      </c>
      <c r="V10" s="18">
        <f t="shared" si="1"/>
        <v>1170227</v>
      </c>
    </row>
    <row r="11" spans="1:22" x14ac:dyDescent="0.25">
      <c r="A11" s="13" t="s">
        <v>30</v>
      </c>
      <c r="B11" s="13" t="s">
        <v>45</v>
      </c>
      <c r="C11" s="14" t="s">
        <v>46</v>
      </c>
      <c r="D11" s="14">
        <v>2020</v>
      </c>
      <c r="E11" s="14" t="s">
        <v>33</v>
      </c>
      <c r="F11" s="15">
        <v>0</v>
      </c>
      <c r="G11" s="15">
        <v>417600</v>
      </c>
      <c r="H11" s="15">
        <v>0</v>
      </c>
      <c r="I11" s="15">
        <v>0</v>
      </c>
      <c r="J11" s="15">
        <v>0</v>
      </c>
      <c r="K11" s="15">
        <v>25830</v>
      </c>
      <c r="L11" s="14" t="s">
        <v>47</v>
      </c>
      <c r="M11" s="16">
        <v>0</v>
      </c>
      <c r="N11" s="16">
        <v>0</v>
      </c>
      <c r="O11" s="16">
        <v>50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50</v>
      </c>
      <c r="V11" s="18">
        <f t="shared" si="1"/>
        <v>443430</v>
      </c>
    </row>
    <row r="12" spans="1:22" x14ac:dyDescent="0.25">
      <c r="A12" s="13" t="s">
        <v>30</v>
      </c>
      <c r="B12" s="13" t="s">
        <v>48</v>
      </c>
      <c r="C12" s="14" t="s">
        <v>49</v>
      </c>
      <c r="D12" s="14">
        <v>2020</v>
      </c>
      <c r="E12" s="14" t="s">
        <v>33</v>
      </c>
      <c r="F12" s="15">
        <v>0</v>
      </c>
      <c r="G12" s="15">
        <v>128292</v>
      </c>
      <c r="H12" s="15">
        <v>0</v>
      </c>
      <c r="I12" s="15">
        <v>0</v>
      </c>
      <c r="J12" s="15">
        <v>0</v>
      </c>
      <c r="K12" s="15">
        <v>9220</v>
      </c>
      <c r="L12" s="14" t="s">
        <v>40</v>
      </c>
      <c r="M12" s="16">
        <v>0</v>
      </c>
      <c r="N12" s="16">
        <v>0</v>
      </c>
      <c r="O12" s="16">
        <v>0</v>
      </c>
      <c r="P12" s="16">
        <v>4</v>
      </c>
      <c r="Q12" s="16">
        <v>9</v>
      </c>
      <c r="R12" s="16">
        <v>0</v>
      </c>
      <c r="S12" s="16">
        <v>0</v>
      </c>
      <c r="T12" s="16">
        <v>0</v>
      </c>
      <c r="U12" s="17">
        <f t="shared" si="0"/>
        <v>13</v>
      </c>
      <c r="V12" s="18">
        <f t="shared" si="1"/>
        <v>137512</v>
      </c>
    </row>
    <row r="13" spans="1:22" x14ac:dyDescent="0.25">
      <c r="A13" s="13" t="s">
        <v>30</v>
      </c>
      <c r="B13" s="13" t="s">
        <v>50</v>
      </c>
      <c r="C13" s="14" t="s">
        <v>51</v>
      </c>
      <c r="D13" s="14">
        <v>2020</v>
      </c>
      <c r="E13" s="14" t="s">
        <v>33</v>
      </c>
      <c r="F13" s="15">
        <v>0</v>
      </c>
      <c r="G13" s="15">
        <v>133632</v>
      </c>
      <c r="H13" s="15">
        <v>0</v>
      </c>
      <c r="I13" s="15">
        <v>0</v>
      </c>
      <c r="J13" s="15">
        <v>0</v>
      </c>
      <c r="K13" s="15">
        <v>0</v>
      </c>
      <c r="L13" s="14" t="s">
        <v>47</v>
      </c>
      <c r="M13" s="16">
        <v>0</v>
      </c>
      <c r="N13" s="16">
        <v>0</v>
      </c>
      <c r="O13" s="16">
        <v>16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16</v>
      </c>
      <c r="V13" s="18">
        <f t="shared" si="1"/>
        <v>133632</v>
      </c>
    </row>
    <row r="14" spans="1:22" x14ac:dyDescent="0.25">
      <c r="A14" s="13" t="s">
        <v>30</v>
      </c>
      <c r="B14" s="13" t="s">
        <v>52</v>
      </c>
      <c r="C14" s="14" t="s">
        <v>53</v>
      </c>
      <c r="D14" s="14">
        <v>2020</v>
      </c>
      <c r="E14" s="14" t="s">
        <v>33</v>
      </c>
      <c r="F14" s="15">
        <v>0</v>
      </c>
      <c r="G14" s="15">
        <v>184032</v>
      </c>
      <c r="H14" s="15">
        <v>0</v>
      </c>
      <c r="I14" s="15">
        <v>0</v>
      </c>
      <c r="J14" s="15">
        <v>0</v>
      </c>
      <c r="K14" s="15">
        <v>11954</v>
      </c>
      <c r="L14" s="14" t="s">
        <v>47</v>
      </c>
      <c r="M14" s="16">
        <v>0</v>
      </c>
      <c r="N14" s="16">
        <v>0</v>
      </c>
      <c r="O14" s="16">
        <v>3</v>
      </c>
      <c r="P14" s="16">
        <v>6</v>
      </c>
      <c r="Q14" s="16">
        <v>6</v>
      </c>
      <c r="R14" s="16">
        <v>1</v>
      </c>
      <c r="S14" s="16">
        <v>0</v>
      </c>
      <c r="T14" s="16">
        <v>0</v>
      </c>
      <c r="U14" s="17">
        <f t="shared" si="0"/>
        <v>16</v>
      </c>
      <c r="V14" s="18">
        <f t="shared" si="1"/>
        <v>195986</v>
      </c>
    </row>
    <row r="15" spans="1:22" x14ac:dyDescent="0.25">
      <c r="A15" s="13" t="s">
        <v>30</v>
      </c>
      <c r="B15" s="13" t="s">
        <v>54</v>
      </c>
      <c r="C15" s="14" t="s">
        <v>55</v>
      </c>
      <c r="D15" s="14">
        <v>2020</v>
      </c>
      <c r="E15" s="14" t="s">
        <v>33</v>
      </c>
      <c r="F15" s="15">
        <v>0</v>
      </c>
      <c r="G15" s="15">
        <v>82728</v>
      </c>
      <c r="H15" s="15">
        <v>6996</v>
      </c>
      <c r="I15" s="15">
        <v>0</v>
      </c>
      <c r="J15" s="15">
        <v>0</v>
      </c>
      <c r="K15" s="15">
        <v>4272</v>
      </c>
      <c r="L15" s="14" t="s">
        <v>40</v>
      </c>
      <c r="M15" s="16">
        <v>0</v>
      </c>
      <c r="N15" s="16">
        <v>3</v>
      </c>
      <c r="O15" s="16">
        <v>3</v>
      </c>
      <c r="P15" s="16">
        <v>3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10</v>
      </c>
      <c r="V15" s="18">
        <f t="shared" si="1"/>
        <v>93996</v>
      </c>
    </row>
    <row r="16" spans="1:22" x14ac:dyDescent="0.25">
      <c r="A16" s="13" t="s">
        <v>30</v>
      </c>
      <c r="B16" s="13" t="s">
        <v>56</v>
      </c>
      <c r="C16" s="14" t="s">
        <v>57</v>
      </c>
      <c r="D16" s="14">
        <v>2020</v>
      </c>
      <c r="E16" s="14" t="s">
        <v>33</v>
      </c>
      <c r="F16" s="15">
        <v>0</v>
      </c>
      <c r="G16" s="15">
        <v>387600</v>
      </c>
      <c r="H16" s="15">
        <v>0</v>
      </c>
      <c r="I16" s="15">
        <v>0</v>
      </c>
      <c r="J16" s="15">
        <v>0</v>
      </c>
      <c r="K16" s="15">
        <v>25682</v>
      </c>
      <c r="L16" s="14" t="s">
        <v>40</v>
      </c>
      <c r="M16" s="16">
        <v>0</v>
      </c>
      <c r="N16" s="16">
        <v>0</v>
      </c>
      <c r="O16" s="16">
        <v>50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50</v>
      </c>
      <c r="V16" s="18">
        <f t="shared" si="1"/>
        <v>413282</v>
      </c>
    </row>
    <row r="17" spans="1:22" x14ac:dyDescent="0.25">
      <c r="A17" s="13" t="s">
        <v>30</v>
      </c>
      <c r="B17" s="13" t="s">
        <v>58</v>
      </c>
      <c r="C17" s="14" t="s">
        <v>59</v>
      </c>
      <c r="D17" s="14">
        <v>2020</v>
      </c>
      <c r="E17" s="14" t="s">
        <v>33</v>
      </c>
      <c r="F17" s="15">
        <v>0</v>
      </c>
      <c r="G17" s="15">
        <v>404376</v>
      </c>
      <c r="H17" s="15">
        <v>0</v>
      </c>
      <c r="I17" s="15">
        <v>0</v>
      </c>
      <c r="J17" s="15">
        <v>0</v>
      </c>
      <c r="K17" s="15">
        <v>0</v>
      </c>
      <c r="L17" s="14" t="s">
        <v>40</v>
      </c>
      <c r="M17" s="16">
        <v>0</v>
      </c>
      <c r="N17" s="16">
        <v>2</v>
      </c>
      <c r="O17" s="16">
        <v>24</v>
      </c>
      <c r="P17" s="16">
        <v>16</v>
      </c>
      <c r="Q17" s="16">
        <v>2</v>
      </c>
      <c r="R17" s="16">
        <v>1</v>
      </c>
      <c r="S17" s="16">
        <v>0</v>
      </c>
      <c r="T17" s="16">
        <v>0</v>
      </c>
      <c r="U17" s="17">
        <f t="shared" si="0"/>
        <v>45</v>
      </c>
      <c r="V17" s="18">
        <f t="shared" si="1"/>
        <v>404376</v>
      </c>
    </row>
    <row r="18" spans="1:22" x14ac:dyDescent="0.25">
      <c r="A18" s="13" t="s">
        <v>30</v>
      </c>
      <c r="B18" s="13" t="s">
        <v>60</v>
      </c>
      <c r="C18" s="14" t="s">
        <v>61</v>
      </c>
      <c r="D18" s="14">
        <v>2020</v>
      </c>
      <c r="E18" s="14" t="s">
        <v>33</v>
      </c>
      <c r="F18" s="15">
        <v>0</v>
      </c>
      <c r="G18" s="15">
        <v>192840</v>
      </c>
      <c r="H18" s="15">
        <v>65560</v>
      </c>
      <c r="I18" s="15">
        <v>0</v>
      </c>
      <c r="J18" s="15">
        <v>1840</v>
      </c>
      <c r="K18" s="15">
        <v>12399</v>
      </c>
      <c r="L18" s="14" t="s">
        <v>47</v>
      </c>
      <c r="M18" s="16">
        <v>0</v>
      </c>
      <c r="N18" s="16">
        <v>0</v>
      </c>
      <c r="O18" s="16">
        <v>6</v>
      </c>
      <c r="P18" s="16">
        <v>4</v>
      </c>
      <c r="Q18" s="16">
        <v>5</v>
      </c>
      <c r="R18" s="16">
        <v>1</v>
      </c>
      <c r="S18" s="16">
        <v>1</v>
      </c>
      <c r="T18" s="16">
        <v>0</v>
      </c>
      <c r="U18" s="17">
        <f t="shared" si="0"/>
        <v>17</v>
      </c>
      <c r="V18" s="18">
        <f t="shared" si="1"/>
        <v>272639</v>
      </c>
    </row>
    <row r="19" spans="1:22" x14ac:dyDescent="0.25">
      <c r="A19" s="13" t="s">
        <v>30</v>
      </c>
      <c r="B19" s="13" t="s">
        <v>62</v>
      </c>
      <c r="C19" s="14" t="s">
        <v>63</v>
      </c>
      <c r="D19" s="14">
        <v>2020</v>
      </c>
      <c r="E19" s="14" t="s">
        <v>33</v>
      </c>
      <c r="F19" s="15">
        <v>0</v>
      </c>
      <c r="G19" s="15">
        <v>461376</v>
      </c>
      <c r="H19" s="15">
        <v>307430</v>
      </c>
      <c r="I19" s="15">
        <v>0</v>
      </c>
      <c r="J19" s="15">
        <v>0</v>
      </c>
      <c r="K19" s="15">
        <v>59128</v>
      </c>
      <c r="L19" s="14" t="s">
        <v>47</v>
      </c>
      <c r="M19" s="16">
        <v>0</v>
      </c>
      <c r="N19" s="16">
        <v>0</v>
      </c>
      <c r="O19" s="16">
        <v>16</v>
      </c>
      <c r="P19" s="16">
        <v>25</v>
      </c>
      <c r="Q19" s="16">
        <v>3</v>
      </c>
      <c r="R19" s="16">
        <v>2</v>
      </c>
      <c r="S19" s="16">
        <v>0</v>
      </c>
      <c r="T19" s="16">
        <v>0</v>
      </c>
      <c r="U19" s="17">
        <f t="shared" si="0"/>
        <v>46</v>
      </c>
      <c r="V19" s="18">
        <f t="shared" si="1"/>
        <v>827934</v>
      </c>
    </row>
    <row r="20" spans="1:22" x14ac:dyDescent="0.25">
      <c r="A20" s="13" t="s">
        <v>30</v>
      </c>
      <c r="B20" s="13" t="s">
        <v>64</v>
      </c>
      <c r="C20" s="14" t="s">
        <v>65</v>
      </c>
      <c r="D20" s="14">
        <v>2020</v>
      </c>
      <c r="E20" s="14" t="s">
        <v>66</v>
      </c>
      <c r="F20" s="15">
        <v>0</v>
      </c>
      <c r="G20" s="15">
        <v>0</v>
      </c>
      <c r="H20" s="15">
        <v>136878</v>
      </c>
      <c r="I20" s="15">
        <v>0</v>
      </c>
      <c r="J20" s="15">
        <v>0</v>
      </c>
      <c r="K20" s="15">
        <v>0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136878</v>
      </c>
    </row>
    <row r="21" spans="1:22" x14ac:dyDescent="0.25">
      <c r="A21" s="13" t="s">
        <v>30</v>
      </c>
      <c r="B21" s="13" t="s">
        <v>67</v>
      </c>
      <c r="C21" s="14" t="s">
        <v>68</v>
      </c>
      <c r="D21" s="14">
        <v>2020</v>
      </c>
      <c r="E21" s="14" t="s">
        <v>33</v>
      </c>
      <c r="F21" s="15">
        <v>0</v>
      </c>
      <c r="G21" s="15">
        <v>258912</v>
      </c>
      <c r="H21" s="15">
        <v>17046</v>
      </c>
      <c r="I21" s="15">
        <v>0</v>
      </c>
      <c r="J21" s="15">
        <v>0</v>
      </c>
      <c r="K21" s="15">
        <v>9265</v>
      </c>
      <c r="L21" s="14" t="s">
        <v>47</v>
      </c>
      <c r="M21" s="16">
        <v>0</v>
      </c>
      <c r="N21" s="16">
        <v>0</v>
      </c>
      <c r="O21" s="16">
        <v>31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31</v>
      </c>
      <c r="V21" s="18">
        <f t="shared" si="1"/>
        <v>285223</v>
      </c>
    </row>
    <row r="22" spans="1:22" x14ac:dyDescent="0.25">
      <c r="A22" s="13" t="s">
        <v>30</v>
      </c>
      <c r="B22" s="13" t="s">
        <v>69</v>
      </c>
      <c r="C22" s="14" t="s">
        <v>70</v>
      </c>
      <c r="D22" s="14">
        <v>2020</v>
      </c>
      <c r="E22" s="14" t="s">
        <v>33</v>
      </c>
      <c r="F22" s="15">
        <v>0</v>
      </c>
      <c r="G22" s="15">
        <v>100224</v>
      </c>
      <c r="H22" s="15">
        <v>65155</v>
      </c>
      <c r="I22" s="15">
        <v>0</v>
      </c>
      <c r="J22" s="15">
        <v>240</v>
      </c>
      <c r="K22" s="15">
        <v>11000</v>
      </c>
      <c r="L22" s="14" t="s">
        <v>47</v>
      </c>
      <c r="M22" s="16">
        <v>0</v>
      </c>
      <c r="N22" s="16">
        <v>0</v>
      </c>
      <c r="O22" s="16">
        <v>12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12</v>
      </c>
      <c r="V22" s="18">
        <f t="shared" si="1"/>
        <v>176619</v>
      </c>
    </row>
    <row r="23" spans="1:22" x14ac:dyDescent="0.25">
      <c r="A23" s="13" t="s">
        <v>30</v>
      </c>
      <c r="B23" s="13" t="s">
        <v>73</v>
      </c>
      <c r="C23" s="14" t="s">
        <v>71</v>
      </c>
      <c r="D23" s="14">
        <v>2020</v>
      </c>
      <c r="E23" s="14" t="s">
        <v>72</v>
      </c>
      <c r="F23" s="15">
        <v>0</v>
      </c>
      <c r="G23" s="15">
        <v>125280</v>
      </c>
      <c r="H23" s="15">
        <v>18000</v>
      </c>
      <c r="I23" s="15">
        <v>0</v>
      </c>
      <c r="J23" s="15">
        <v>0</v>
      </c>
      <c r="K23" s="15">
        <v>13320</v>
      </c>
      <c r="L23" s="14" t="s">
        <v>47</v>
      </c>
      <c r="M23" s="16">
        <v>0</v>
      </c>
      <c r="N23" s="16">
        <v>0</v>
      </c>
      <c r="O23" s="16">
        <v>15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15</v>
      </c>
      <c r="V23" s="18">
        <f t="shared" si="1"/>
        <v>156600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</sheetData>
  <autoFilter ref="A6:V6" xr:uid="{E2473168-731A-49EB-817A-2EB90CD62D1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3">
    <cfRule type="cellIs" dxfId="3" priority="3" operator="lessThan">
      <formula>0</formula>
    </cfRule>
  </conditionalFormatting>
  <conditionalFormatting sqref="V7:V33">
    <cfRule type="expression" dxfId="2" priority="4">
      <formula>$V$7&lt;0</formula>
    </cfRule>
  </conditionalFormatting>
  <conditionalFormatting sqref="D7:D33">
    <cfRule type="expression" dxfId="1" priority="2">
      <formula>OR($D7&gt;2020,AND($D7&lt;2020,$D7&lt;&gt;""))</formula>
    </cfRule>
  </conditionalFormatting>
  <conditionalFormatting sqref="C7:C33">
    <cfRule type="expression" dxfId="0" priority="5">
      <formula>(#REF!&gt;1)</formula>
    </cfRule>
  </conditionalFormatting>
  <dataValidations count="3">
    <dataValidation type="list" allowBlank="1" showInputMessage="1" showErrorMessage="1" sqref="E7:E33" xr:uid="{F11CA51E-C36E-43B4-A588-7A2E69DBDE1F}">
      <formula1>"PH, TH, Joint TH &amp; PH-RRH, HMIS, SSO, TRA, PRA, SRA, S+C/SRO"</formula1>
    </dataValidation>
    <dataValidation type="list" allowBlank="1" showInputMessage="1" showErrorMessage="1" sqref="L7:L33" xr:uid="{1F3B4EAD-C117-4E25-B73D-3EB9BEE66746}">
      <formula1>"N/A, FMR, Actual Rent"</formula1>
    </dataValidation>
    <dataValidation allowBlank="1" showErrorMessage="1" sqref="A6:V6" xr:uid="{4B1F5180-4925-4067-96D8-8BB573461311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2019-03-04T18:42:45Z</dcterms:created>
  <dcterms:modified xsi:type="dcterms:W3CDTF">2019-05-13T19:53:24Z</dcterms:modified>
</cp:coreProperties>
</file>