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IN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GIW'!$A$1:$V$86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6" i="1" l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85" i="1" l="1"/>
  <c r="U85" i="1"/>
  <c r="U80" i="1" l="1"/>
  <c r="V80" i="1"/>
  <c r="V82" i="1" l="1"/>
  <c r="V79" i="1"/>
  <c r="V86" i="1" l="1"/>
  <c r="V84" i="1"/>
  <c r="V83" i="1"/>
  <c r="V81" i="1"/>
  <c r="V78" i="1"/>
  <c r="V77" i="1"/>
  <c r="U86" i="1"/>
  <c r="U84" i="1"/>
  <c r="U83" i="1"/>
  <c r="U82" i="1"/>
  <c r="U81" i="1"/>
  <c r="U79" i="1"/>
  <c r="U78" i="1"/>
  <c r="U77" i="1"/>
  <c r="H3" i="1" l="1"/>
</calcChain>
</file>

<file path=xl/sharedStrings.xml><?xml version="1.0" encoding="utf-8"?>
<sst xmlns="http://schemas.openxmlformats.org/spreadsheetml/2006/main" count="384" uniqueCount="205">
  <si>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</si>
  <si>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</si>
  <si>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</si>
  <si>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</si>
  <si>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</si>
  <si>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</si>
  <si>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</si>
  <si>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</si>
  <si>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</si>
  <si>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</si>
  <si>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</si>
  <si>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</si>
  <si>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</si>
  <si>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</si>
  <si>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</si>
  <si>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</si>
  <si>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</si>
  <si>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</si>
  <si>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</si>
  <si>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</si>
  <si>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</si>
  <si>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</si>
  <si>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</si>
  <si>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</si>
  <si>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</si>
  <si>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</si>
  <si>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</si>
  <si>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</si>
  <si>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</si>
  <si>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</si>
  <si>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</si>
  <si>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</si>
  <si>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</si>
  <si>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</si>
  <si>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SSO</t>
  </si>
  <si>
    <t>FMR</t>
  </si>
  <si>
    <t>Joint TH &amp; PH-RRH</t>
  </si>
  <si>
    <t>Catholic Charities</t>
  </si>
  <si>
    <t>Center for the Homeless</t>
  </si>
  <si>
    <t>2017 Permanent Housing</t>
  </si>
  <si>
    <t>IN0005L5H021710</t>
  </si>
  <si>
    <t>Indianapolis</t>
  </si>
  <si>
    <t>IN-502</t>
  </si>
  <si>
    <t>Indiana Balance of State CoC</t>
  </si>
  <si>
    <t>Indiana Housing and Community Developoment Authority</t>
  </si>
  <si>
    <t>Oaklawn Psychiatric Center, Inc.</t>
  </si>
  <si>
    <t>Supportive Housing Rental Assistance</t>
  </si>
  <si>
    <t>IN0012L5H021710</t>
  </si>
  <si>
    <t>Supportive Housing Turnock Group Home</t>
  </si>
  <si>
    <t>IN0013L5H021710</t>
  </si>
  <si>
    <t>Indiana Housing and Community Development Authority</t>
  </si>
  <si>
    <t>Indiana Shelter Plus Care Brightpoint</t>
  </si>
  <si>
    <t>IN0019L5H021710</t>
  </si>
  <si>
    <t>Community Younity Center</t>
  </si>
  <si>
    <t>IN0023L5H021710</t>
  </si>
  <si>
    <t>Edgewater Scattered Site</t>
  </si>
  <si>
    <t>IN0024L5H021710</t>
  </si>
  <si>
    <t>Blue River Services, Inc.</t>
  </si>
  <si>
    <t>Blue River Stepping Stone Apartments</t>
  </si>
  <si>
    <t>IN0029L5H021710</t>
  </si>
  <si>
    <t>HMIS BOS 2017</t>
  </si>
  <si>
    <t>IN0031L5H021710</t>
  </si>
  <si>
    <t>Centerstone Indiana</t>
  </si>
  <si>
    <t>Martinsville Plaza Apartments</t>
  </si>
  <si>
    <t>IN0039L5H021710</t>
  </si>
  <si>
    <t>Housing Opportunities Inc.</t>
  </si>
  <si>
    <t>Perm 4</t>
  </si>
  <si>
    <t>IN0045L5H021710</t>
  </si>
  <si>
    <t>Edgewater Systerms for Balanced Living</t>
  </si>
  <si>
    <t>Phoenix 2018-2019</t>
  </si>
  <si>
    <t>IN0046L5H021710</t>
  </si>
  <si>
    <t>SCCMHC S+C</t>
  </si>
  <si>
    <t>IN0048L5H021710</t>
  </si>
  <si>
    <t>Stepping Stones, Inc.</t>
  </si>
  <si>
    <t>IN0053L5H021710</t>
  </si>
  <si>
    <t>Regional Mental Health Center Shelter Plus Care</t>
  </si>
  <si>
    <t>IN0065L5H021710</t>
  </si>
  <si>
    <t>Community Mental Health Center, Inc.</t>
  </si>
  <si>
    <t>Vevay I PSH</t>
  </si>
  <si>
    <t>IN0067L5H021710</t>
  </si>
  <si>
    <t>Batesville PSH</t>
  </si>
  <si>
    <t>IN0088L5H021709</t>
  </si>
  <si>
    <t>IN0090L5H021709</t>
  </si>
  <si>
    <t>Ludlow Permanent Housing</t>
  </si>
  <si>
    <t>IN0092L5H021709</t>
  </si>
  <si>
    <t>Mainstream II</t>
  </si>
  <si>
    <t>IN0093L5H021709</t>
  </si>
  <si>
    <t>IN0094L5H021709</t>
  </si>
  <si>
    <t>Centerstone Dunn Supportive Housing SPC</t>
  </si>
  <si>
    <t>IN0103L5H021703</t>
  </si>
  <si>
    <t>Perm 5</t>
  </si>
  <si>
    <t>IN0104L5H021705</t>
  </si>
  <si>
    <t>Indiana University Health Bloomington, Inc</t>
  </si>
  <si>
    <t>Housing Links</t>
  </si>
  <si>
    <t>IN0105L5H021705</t>
  </si>
  <si>
    <t>Lawrenceburg Shelter Plus Care</t>
  </si>
  <si>
    <t>IN0107L5H021703</t>
  </si>
  <si>
    <t>South Shore Commons</t>
  </si>
  <si>
    <t>Creekview</t>
  </si>
  <si>
    <t>IN0118L5H021708</t>
  </si>
  <si>
    <t>Lawrenceburg PSH</t>
  </si>
  <si>
    <t>IN0121L5H021708</t>
  </si>
  <si>
    <t>Vevay II PSH</t>
  </si>
  <si>
    <t>IN0122L5H021707</t>
  </si>
  <si>
    <t>ECHO Housing Corporation</t>
  </si>
  <si>
    <t>New Start Scattered Site Housing</t>
  </si>
  <si>
    <t>IN0123L5H021708</t>
  </si>
  <si>
    <t>Bridges Supportive Housing</t>
  </si>
  <si>
    <t>IN0124L5H021708</t>
  </si>
  <si>
    <t>Mental Health America in Allen County, Inc.</t>
  </si>
  <si>
    <t>Cedars Hope I</t>
  </si>
  <si>
    <t>IN0125L5H021708</t>
  </si>
  <si>
    <t>Aliveness Project of NWI, Inc.</t>
  </si>
  <si>
    <t>IN0127L5H021708</t>
  </si>
  <si>
    <t>YOUnity Village</t>
  </si>
  <si>
    <t>IN0133L5H021702</t>
  </si>
  <si>
    <t>Lucas Place II</t>
  </si>
  <si>
    <t>IN0134L5H021703</t>
  </si>
  <si>
    <t>Renaissance 16</t>
  </si>
  <si>
    <t>IN0135L5H021702</t>
  </si>
  <si>
    <t>Porter Starke Supportive Housing</t>
  </si>
  <si>
    <t>IN0136L5H021703</t>
  </si>
  <si>
    <t>Lincoln West Apartments</t>
  </si>
  <si>
    <t>IN0137L5H021703</t>
  </si>
  <si>
    <t>Life Treatment Centers</t>
  </si>
  <si>
    <t>Rental Assistance II</t>
  </si>
  <si>
    <t>IN0145L5H021705</t>
  </si>
  <si>
    <t>Shalom Community Center, Inc.</t>
  </si>
  <si>
    <t>Crawford Homes</t>
  </si>
  <si>
    <t>IN0147L5H021703</t>
  </si>
  <si>
    <t>IN0148L5H021702</t>
  </si>
  <si>
    <t>Chapman West Plains</t>
  </si>
  <si>
    <t>IN0149L5H021702</t>
  </si>
  <si>
    <t>Park Center Permanent Supportive Housing</t>
  </si>
  <si>
    <t>IN0150L5H021702</t>
  </si>
  <si>
    <t>Aurora, Inc.</t>
  </si>
  <si>
    <t>Vision 1505</t>
  </si>
  <si>
    <t>IN0151L5H021703</t>
  </si>
  <si>
    <t>Aurora Evansville Shelter Plus Care Program</t>
  </si>
  <si>
    <t>IN0154L5H021706</t>
  </si>
  <si>
    <t>IN0155L5H021706</t>
  </si>
  <si>
    <t>Jackson Street Commons</t>
  </si>
  <si>
    <t>IN0159L5H021704</t>
  </si>
  <si>
    <t>Caldwell House PH</t>
  </si>
  <si>
    <t>IN0161L5H021705</t>
  </si>
  <si>
    <t>LifeSpring, Inc.</t>
  </si>
  <si>
    <t>PSH Renewal 2017</t>
  </si>
  <si>
    <t>IN0162L5H021704</t>
  </si>
  <si>
    <t>Batesville II PSH</t>
  </si>
  <si>
    <t>IN0163L5H021704</t>
  </si>
  <si>
    <t>Coordinated Access SSO 2017</t>
  </si>
  <si>
    <t>IN0165L5H021704</t>
  </si>
  <si>
    <t>Lucas Place Permanent Supportive Housing</t>
  </si>
  <si>
    <t>IN0166L5H021704</t>
  </si>
  <si>
    <t>Integrated Permanent Supportive Housing I</t>
  </si>
  <si>
    <t>IN0167L5H021704</t>
  </si>
  <si>
    <t>Kosciusko County RRH Expansion</t>
  </si>
  <si>
    <t>IN0168L5H021704</t>
  </si>
  <si>
    <t>2017 Scattered Site PSH</t>
  </si>
  <si>
    <t>IN0170L5H021704</t>
  </si>
  <si>
    <t>McCord Rapid Rehousing</t>
  </si>
  <si>
    <t>IN0171L5H021704</t>
  </si>
  <si>
    <t>AIDS Ministries/AIDS Assist of North Indiana, Inc.</t>
  </si>
  <si>
    <t>PSH AMAA</t>
  </si>
  <si>
    <t>IN0174L5H021703</t>
  </si>
  <si>
    <t>Limestone PSH</t>
  </si>
  <si>
    <t>IN0177L5H021703</t>
  </si>
  <si>
    <t>Lafayette Transitional Housing Center, Inc.</t>
  </si>
  <si>
    <t>LTHC Rapid Re-Housing</t>
  </si>
  <si>
    <t>IN0178L5H021703</t>
  </si>
  <si>
    <t>2017 Scattered Site PSH II</t>
  </si>
  <si>
    <t>IN0180L5H021702</t>
  </si>
  <si>
    <t>Johnson Homes</t>
  </si>
  <si>
    <t>IN0181L5H021701</t>
  </si>
  <si>
    <t>Bridges Community Services, Inc</t>
  </si>
  <si>
    <t>JUMPSTART RRH</t>
  </si>
  <si>
    <t>IN0182L5H021702</t>
  </si>
  <si>
    <t>Continuum of Care Network of NWI</t>
  </si>
  <si>
    <t>Continuum of Care Network of NWI RRH</t>
  </si>
  <si>
    <t>IN0183L5H021702</t>
  </si>
  <si>
    <t>2017 Family RRH</t>
  </si>
  <si>
    <t>A Better Way Services,Inc</t>
  </si>
  <si>
    <t>ABW Rapid Rehousing 2017</t>
  </si>
  <si>
    <t>IN0192L5H021701</t>
  </si>
  <si>
    <t>Family Service Association of Howard County, Inc</t>
  </si>
  <si>
    <t>Rapid ReHousing</t>
  </si>
  <si>
    <t>IN0193L5H021701</t>
  </si>
  <si>
    <t>ECHO Village</t>
  </si>
  <si>
    <t>IN0195L5H021701</t>
  </si>
  <si>
    <t>LTHC Union Place PSH Apartments</t>
  </si>
  <si>
    <t>IN0203L5H021700</t>
  </si>
  <si>
    <t>YWCA North Central Indiana</t>
  </si>
  <si>
    <t>TH-RRH/PH for Victims of Domestic Violence - Elkhart</t>
  </si>
  <si>
    <t>IN0205L5H021700</t>
  </si>
  <si>
    <t>TH-RRH/PH for Victims of Domestic Violence -SJC</t>
  </si>
  <si>
    <t>IN0206L5H021700</t>
  </si>
  <si>
    <t>TH-RRH/PH for Victims of Domestic Violence(2) -SJC</t>
  </si>
  <si>
    <t>IN0207L5H021700</t>
  </si>
  <si>
    <t>IN0109L5H021703</t>
  </si>
  <si>
    <t>IN0189L5H021702</t>
  </si>
  <si>
    <t>IHCDA CoC II</t>
  </si>
  <si>
    <t>IHCDA CoC III</t>
  </si>
  <si>
    <t>N/A</t>
  </si>
  <si>
    <t>Mental Health America of West Central Indiana, Inc. - Sweet Home Terre Firma</t>
  </si>
  <si>
    <t xml:space="preserve">Mental Health America of West Central Indiana,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</si>
</sst>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1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8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41</v>
      </c>
      <c r="C1" s="30"/>
      <c r="D1" s="30"/>
      <c r="E1" s="31" t="s">
        <v>13</v>
      </c>
      <c r="F1" s="32"/>
      <c r="G1" s="33"/>
      <c r="H1" s="27" t="s">
        <v>44</v>
      </c>
      <c r="I1" s="28"/>
      <c r="J1" s="29"/>
    </row>
    <row r="2" spans="1:22" ht="35.25" customHeight="1" x14ac:dyDescent="0.35">
      <c r="A2" s="18" t="s">
        <v>11</v>
      </c>
      <c r="B2" s="30" t="s">
        <v>42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43</v>
      </c>
      <c r="C3" s="30"/>
      <c r="D3" s="30"/>
      <c r="E3" s="34" t="s">
        <v>28</v>
      </c>
      <c r="F3" s="35"/>
      <c r="G3" s="36"/>
      <c r="H3" s="22">
        <f ca="1">SUM(OFFSET(V6,1,0,500,1))</f>
        <v>13545128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38</v>
      </c>
      <c r="B7" s="3" t="s">
        <v>39</v>
      </c>
      <c r="C7" s="4" t="s">
        <v>40</v>
      </c>
      <c r="D7" s="4">
        <v>2019</v>
      </c>
      <c r="E7" s="4" t="s">
        <v>30</v>
      </c>
      <c r="F7" s="16">
        <v>58842</v>
      </c>
      <c r="G7" s="16">
        <v>0</v>
      </c>
      <c r="H7" s="16">
        <v>33000</v>
      </c>
      <c r="I7" s="16">
        <v>0</v>
      </c>
      <c r="J7" s="16">
        <v>0</v>
      </c>
      <c r="K7" s="16">
        <v>5975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38" si="0">SUM(F7:K7)</f>
        <v>97817</v>
      </c>
    </row>
    <row r="8" spans="1:22" customFormat="1" x14ac:dyDescent="0.35">
      <c r="A8" s="3" t="s">
        <v>45</v>
      </c>
      <c r="B8" s="3" t="s">
        <v>46</v>
      </c>
      <c r="C8" s="4" t="s">
        <v>47</v>
      </c>
      <c r="D8" s="4">
        <v>2019</v>
      </c>
      <c r="E8" s="4" t="s">
        <v>30</v>
      </c>
      <c r="F8" s="16">
        <v>0</v>
      </c>
      <c r="G8" s="16">
        <v>383100</v>
      </c>
      <c r="H8" s="16">
        <v>0</v>
      </c>
      <c r="I8" s="16">
        <v>0</v>
      </c>
      <c r="J8" s="16">
        <v>0</v>
      </c>
      <c r="K8" s="16">
        <v>2000</v>
      </c>
      <c r="L8" s="4" t="s">
        <v>35</v>
      </c>
      <c r="M8" s="17">
        <v>0</v>
      </c>
      <c r="N8" s="17">
        <v>7</v>
      </c>
      <c r="O8" s="17">
        <v>41</v>
      </c>
      <c r="P8" s="17">
        <v>3</v>
      </c>
      <c r="Q8" s="17">
        <v>0</v>
      </c>
      <c r="R8" s="17">
        <v>0</v>
      </c>
      <c r="S8" s="17">
        <v>0</v>
      </c>
      <c r="T8" s="17">
        <v>0</v>
      </c>
      <c r="U8" s="1">
        <v>51</v>
      </c>
      <c r="V8" s="2">
        <f t="shared" si="0"/>
        <v>385100</v>
      </c>
    </row>
    <row r="9" spans="1:22" customFormat="1" x14ac:dyDescent="0.35">
      <c r="A9" s="3" t="s">
        <v>45</v>
      </c>
      <c r="B9" s="3" t="s">
        <v>48</v>
      </c>
      <c r="C9" s="4" t="s">
        <v>49</v>
      </c>
      <c r="D9" s="4">
        <v>2019</v>
      </c>
      <c r="E9" s="4" t="s">
        <v>30</v>
      </c>
      <c r="F9" s="16">
        <v>0</v>
      </c>
      <c r="G9" s="16">
        <v>0</v>
      </c>
      <c r="H9" s="16">
        <v>66300</v>
      </c>
      <c r="I9" s="16">
        <v>45752</v>
      </c>
      <c r="J9" s="16">
        <v>0</v>
      </c>
      <c r="K9" s="16">
        <v>5000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117052</v>
      </c>
    </row>
    <row r="10" spans="1:22" customFormat="1" x14ac:dyDescent="0.35">
      <c r="A10" s="3" t="s">
        <v>50</v>
      </c>
      <c r="B10" s="3" t="s">
        <v>51</v>
      </c>
      <c r="C10" s="4" t="s">
        <v>52</v>
      </c>
      <c r="D10" s="4">
        <v>2019</v>
      </c>
      <c r="E10" s="4" t="s">
        <v>30</v>
      </c>
      <c r="F10" s="16">
        <v>0</v>
      </c>
      <c r="G10" s="16">
        <v>318264</v>
      </c>
      <c r="H10" s="16">
        <v>0</v>
      </c>
      <c r="I10" s="16">
        <v>0</v>
      </c>
      <c r="J10" s="16">
        <v>0</v>
      </c>
      <c r="K10" s="16">
        <v>20353</v>
      </c>
      <c r="L10" s="4" t="s">
        <v>35</v>
      </c>
      <c r="M10" s="17">
        <v>0</v>
      </c>
      <c r="N10" s="17">
        <v>0</v>
      </c>
      <c r="O10" s="17">
        <v>21</v>
      </c>
      <c r="P10" s="17">
        <v>10</v>
      </c>
      <c r="Q10" s="17">
        <v>9</v>
      </c>
      <c r="R10" s="17">
        <v>0</v>
      </c>
      <c r="S10" s="17">
        <v>0</v>
      </c>
      <c r="T10" s="17">
        <v>0</v>
      </c>
      <c r="U10" s="1">
        <v>40</v>
      </c>
      <c r="V10" s="2">
        <f t="shared" si="0"/>
        <v>338617</v>
      </c>
    </row>
    <row r="11" spans="1:22" customFormat="1" x14ac:dyDescent="0.35">
      <c r="A11" s="3" t="s">
        <v>204</v>
      </c>
      <c r="B11" s="3" t="s">
        <v>53</v>
      </c>
      <c r="C11" s="4" t="s">
        <v>54</v>
      </c>
      <c r="D11" s="4">
        <v>2019</v>
      </c>
      <c r="E11" s="4" t="s">
        <v>30</v>
      </c>
      <c r="F11" s="16">
        <v>0</v>
      </c>
      <c r="G11" s="16">
        <v>0</v>
      </c>
      <c r="H11" s="16">
        <v>36167</v>
      </c>
      <c r="I11" s="16">
        <v>33768</v>
      </c>
      <c r="J11" s="16">
        <v>0</v>
      </c>
      <c r="K11" s="16">
        <v>4631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74566</v>
      </c>
    </row>
    <row r="12" spans="1:22" customFormat="1" x14ac:dyDescent="0.35">
      <c r="A12" s="3" t="s">
        <v>50</v>
      </c>
      <c r="B12" s="3" t="s">
        <v>55</v>
      </c>
      <c r="C12" s="4" t="s">
        <v>56</v>
      </c>
      <c r="D12" s="4">
        <v>2019</v>
      </c>
      <c r="E12" s="4" t="s">
        <v>30</v>
      </c>
      <c r="F12" s="16">
        <v>0</v>
      </c>
      <c r="G12" s="16">
        <v>192576</v>
      </c>
      <c r="H12" s="16">
        <v>0</v>
      </c>
      <c r="I12" s="16">
        <v>0</v>
      </c>
      <c r="J12" s="16">
        <v>0</v>
      </c>
      <c r="K12" s="16">
        <v>12257</v>
      </c>
      <c r="L12" s="4" t="s">
        <v>35</v>
      </c>
      <c r="M12" s="17">
        <v>0</v>
      </c>
      <c r="N12" s="17">
        <v>0</v>
      </c>
      <c r="O12" s="17">
        <v>8</v>
      </c>
      <c r="P12" s="17">
        <v>12</v>
      </c>
      <c r="Q12" s="17">
        <v>0</v>
      </c>
      <c r="R12" s="17">
        <v>0</v>
      </c>
      <c r="S12" s="17">
        <v>0</v>
      </c>
      <c r="T12" s="17">
        <v>0</v>
      </c>
      <c r="U12" s="1">
        <v>20</v>
      </c>
      <c r="V12" s="2">
        <f t="shared" si="0"/>
        <v>204833</v>
      </c>
    </row>
    <row r="13" spans="1:22" customFormat="1" x14ac:dyDescent="0.35">
      <c r="A13" s="3" t="s">
        <v>57</v>
      </c>
      <c r="B13" s="3" t="s">
        <v>58</v>
      </c>
      <c r="C13" s="4" t="s">
        <v>59</v>
      </c>
      <c r="D13" s="4">
        <v>2019</v>
      </c>
      <c r="E13" s="4" t="s">
        <v>30</v>
      </c>
      <c r="F13" s="16">
        <v>0</v>
      </c>
      <c r="G13" s="16">
        <v>0</v>
      </c>
      <c r="H13" s="16">
        <v>26570</v>
      </c>
      <c r="I13" s="16">
        <v>24909</v>
      </c>
      <c r="J13" s="16">
        <v>0</v>
      </c>
      <c r="K13" s="16">
        <v>3409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54888</v>
      </c>
    </row>
    <row r="14" spans="1:22" customFormat="1" x14ac:dyDescent="0.35">
      <c r="A14" s="3" t="s">
        <v>50</v>
      </c>
      <c r="B14" s="3" t="s">
        <v>60</v>
      </c>
      <c r="C14" s="4" t="s">
        <v>61</v>
      </c>
      <c r="D14" s="4">
        <v>2019</v>
      </c>
      <c r="E14" s="4" t="s">
        <v>6</v>
      </c>
      <c r="F14" s="16">
        <v>0</v>
      </c>
      <c r="G14" s="16">
        <v>0</v>
      </c>
      <c r="H14" s="16">
        <v>0</v>
      </c>
      <c r="I14" s="16">
        <v>0</v>
      </c>
      <c r="J14" s="16">
        <v>552527</v>
      </c>
      <c r="K14" s="16">
        <v>27385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579912</v>
      </c>
    </row>
    <row r="15" spans="1:22" customFormat="1" x14ac:dyDescent="0.35">
      <c r="A15" s="3" t="s">
        <v>62</v>
      </c>
      <c r="B15" s="3" t="s">
        <v>63</v>
      </c>
      <c r="C15" s="4" t="s">
        <v>64</v>
      </c>
      <c r="D15" s="4">
        <v>2019</v>
      </c>
      <c r="E15" s="4" t="s">
        <v>30</v>
      </c>
      <c r="F15" s="16">
        <v>0</v>
      </c>
      <c r="G15" s="16">
        <v>0</v>
      </c>
      <c r="H15" s="16">
        <v>16789</v>
      </c>
      <c r="I15" s="16">
        <v>21805</v>
      </c>
      <c r="J15" s="16">
        <v>0</v>
      </c>
      <c r="K15" s="16">
        <v>2531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41125</v>
      </c>
    </row>
    <row r="16" spans="1:22" customFormat="1" x14ac:dyDescent="0.35">
      <c r="A16" s="3" t="s">
        <v>65</v>
      </c>
      <c r="B16" s="3" t="s">
        <v>66</v>
      </c>
      <c r="C16" s="4" t="s">
        <v>67</v>
      </c>
      <c r="D16" s="4">
        <v>2019</v>
      </c>
      <c r="E16" s="4" t="s">
        <v>30</v>
      </c>
      <c r="F16" s="16">
        <v>0</v>
      </c>
      <c r="G16" s="16">
        <v>0</v>
      </c>
      <c r="H16" s="16">
        <v>52033</v>
      </c>
      <c r="I16" s="16">
        <v>120388</v>
      </c>
      <c r="J16" s="16">
        <v>144</v>
      </c>
      <c r="K16" s="16">
        <v>11138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183703</v>
      </c>
    </row>
    <row r="17" spans="1:22" customFormat="1" x14ac:dyDescent="0.35">
      <c r="A17" s="3" t="s">
        <v>68</v>
      </c>
      <c r="B17" s="3" t="s">
        <v>69</v>
      </c>
      <c r="C17" s="4" t="s">
        <v>70</v>
      </c>
      <c r="D17" s="4">
        <v>2019</v>
      </c>
      <c r="E17" s="4" t="s">
        <v>30</v>
      </c>
      <c r="F17" s="16">
        <v>0</v>
      </c>
      <c r="G17" s="16">
        <v>0</v>
      </c>
      <c r="H17" s="16">
        <v>41910</v>
      </c>
      <c r="I17" s="16">
        <v>75544</v>
      </c>
      <c r="J17" s="16">
        <v>1200</v>
      </c>
      <c r="K17" s="16">
        <v>11223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129877</v>
      </c>
    </row>
    <row r="18" spans="1:22" customFormat="1" x14ac:dyDescent="0.35">
      <c r="A18" s="3" t="s">
        <v>62</v>
      </c>
      <c r="B18" s="3" t="s">
        <v>71</v>
      </c>
      <c r="C18" s="4" t="s">
        <v>72</v>
      </c>
      <c r="D18" s="4">
        <v>2019</v>
      </c>
      <c r="E18" s="4" t="s">
        <v>30</v>
      </c>
      <c r="F18" s="16">
        <v>0</v>
      </c>
      <c r="G18" s="16">
        <v>77556</v>
      </c>
      <c r="H18" s="16">
        <v>0</v>
      </c>
      <c r="I18" s="16">
        <v>0</v>
      </c>
      <c r="J18" s="16">
        <v>0</v>
      </c>
      <c r="K18" s="16">
        <v>4570</v>
      </c>
      <c r="L18" s="4" t="s">
        <v>35</v>
      </c>
      <c r="M18" s="17">
        <v>2</v>
      </c>
      <c r="N18" s="17">
        <v>1</v>
      </c>
      <c r="O18" s="17">
        <v>7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">
        <v>10</v>
      </c>
      <c r="V18" s="2">
        <f t="shared" si="0"/>
        <v>82126</v>
      </c>
    </row>
    <row r="19" spans="1:22" customFormat="1" x14ac:dyDescent="0.35">
      <c r="A19" s="3" t="s">
        <v>62</v>
      </c>
      <c r="B19" s="3" t="s">
        <v>73</v>
      </c>
      <c r="C19" s="4" t="s">
        <v>74</v>
      </c>
      <c r="D19" s="4">
        <v>2019</v>
      </c>
      <c r="E19" s="4" t="s">
        <v>33</v>
      </c>
      <c r="F19" s="16">
        <v>44664</v>
      </c>
      <c r="G19" s="16">
        <v>0</v>
      </c>
      <c r="H19" s="16">
        <v>24423</v>
      </c>
      <c r="I19" s="16">
        <v>7495</v>
      </c>
      <c r="J19" s="16">
        <v>0</v>
      </c>
      <c r="K19" s="16">
        <v>3691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80273</v>
      </c>
    </row>
    <row r="20" spans="1:22" customFormat="1" x14ac:dyDescent="0.35">
      <c r="A20" s="3" t="s">
        <v>50</v>
      </c>
      <c r="B20" s="3" t="s">
        <v>75</v>
      </c>
      <c r="C20" s="4" t="s">
        <v>76</v>
      </c>
      <c r="D20" s="4">
        <v>2019</v>
      </c>
      <c r="E20" s="4" t="s">
        <v>30</v>
      </c>
      <c r="F20" s="16">
        <v>0</v>
      </c>
      <c r="G20" s="16">
        <v>116136</v>
      </c>
      <c r="H20" s="16">
        <v>0</v>
      </c>
      <c r="I20" s="16">
        <v>0</v>
      </c>
      <c r="J20" s="16">
        <v>0</v>
      </c>
      <c r="K20" s="16">
        <v>7182</v>
      </c>
      <c r="L20" s="4" t="s">
        <v>35</v>
      </c>
      <c r="M20" s="17">
        <v>0</v>
      </c>
      <c r="N20" s="17">
        <v>6</v>
      </c>
      <c r="O20" s="17">
        <v>9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">
        <v>15</v>
      </c>
      <c r="V20" s="2">
        <f t="shared" si="0"/>
        <v>123318</v>
      </c>
    </row>
    <row r="21" spans="1:22" customFormat="1" x14ac:dyDescent="0.35">
      <c r="A21" s="3" t="s">
        <v>77</v>
      </c>
      <c r="B21" s="3" t="s">
        <v>78</v>
      </c>
      <c r="C21" s="4" t="s">
        <v>79</v>
      </c>
      <c r="D21" s="4">
        <v>2019</v>
      </c>
      <c r="E21" s="4" t="s">
        <v>30</v>
      </c>
      <c r="F21" s="16">
        <v>0</v>
      </c>
      <c r="G21" s="16">
        <v>0</v>
      </c>
      <c r="H21" s="16">
        <v>79000</v>
      </c>
      <c r="I21" s="16">
        <v>37313</v>
      </c>
      <c r="J21" s="16">
        <v>0</v>
      </c>
      <c r="K21" s="16">
        <v>7851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124164</v>
      </c>
    </row>
    <row r="22" spans="1:22" customFormat="1" x14ac:dyDescent="0.35">
      <c r="A22" s="3" t="s">
        <v>77</v>
      </c>
      <c r="B22" s="3" t="s">
        <v>80</v>
      </c>
      <c r="C22" s="4" t="s">
        <v>81</v>
      </c>
      <c r="D22" s="4">
        <v>2019</v>
      </c>
      <c r="E22" s="4" t="s">
        <v>30</v>
      </c>
      <c r="F22" s="16">
        <v>0</v>
      </c>
      <c r="G22" s="16">
        <v>0</v>
      </c>
      <c r="H22" s="16">
        <v>70030</v>
      </c>
      <c r="I22" s="16">
        <v>36442</v>
      </c>
      <c r="J22" s="16">
        <v>0</v>
      </c>
      <c r="K22" s="16">
        <v>7068</v>
      </c>
      <c r="L22" s="4" t="s">
        <v>32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113540</v>
      </c>
    </row>
    <row r="23" spans="1:22" customFormat="1" x14ac:dyDescent="0.35">
      <c r="A23" s="3" t="s">
        <v>50</v>
      </c>
      <c r="B23" s="3" t="s">
        <v>37</v>
      </c>
      <c r="C23" s="4" t="s">
        <v>82</v>
      </c>
      <c r="D23" s="4">
        <v>2019</v>
      </c>
      <c r="E23" s="4" t="s">
        <v>30</v>
      </c>
      <c r="F23" s="16">
        <v>0</v>
      </c>
      <c r="G23" s="16">
        <v>444480</v>
      </c>
      <c r="H23" s="16">
        <v>0</v>
      </c>
      <c r="I23" s="16">
        <v>0</v>
      </c>
      <c r="J23" s="16">
        <v>0</v>
      </c>
      <c r="K23" s="16">
        <v>28022</v>
      </c>
      <c r="L23" s="4" t="s">
        <v>35</v>
      </c>
      <c r="M23" s="17">
        <v>0</v>
      </c>
      <c r="N23" s="17">
        <v>0</v>
      </c>
      <c r="O23" s="17">
        <v>40</v>
      </c>
      <c r="P23" s="17">
        <v>10</v>
      </c>
      <c r="Q23" s="17">
        <v>0</v>
      </c>
      <c r="R23" s="17">
        <v>0</v>
      </c>
      <c r="S23" s="17">
        <v>0</v>
      </c>
      <c r="T23" s="17">
        <v>0</v>
      </c>
      <c r="U23" s="1">
        <v>50</v>
      </c>
      <c r="V23" s="2">
        <f t="shared" si="0"/>
        <v>472502</v>
      </c>
    </row>
    <row r="24" spans="1:22" customFormat="1" x14ac:dyDescent="0.35">
      <c r="A24" s="3" t="s">
        <v>77</v>
      </c>
      <c r="B24" s="3" t="s">
        <v>83</v>
      </c>
      <c r="C24" s="4" t="s">
        <v>84</v>
      </c>
      <c r="D24" s="4">
        <v>2019</v>
      </c>
      <c r="E24" s="4" t="s">
        <v>30</v>
      </c>
      <c r="F24" s="16">
        <v>0</v>
      </c>
      <c r="G24" s="16">
        <v>0</v>
      </c>
      <c r="H24" s="16">
        <v>77835</v>
      </c>
      <c r="I24" s="16">
        <v>38624</v>
      </c>
      <c r="J24" s="16">
        <v>0</v>
      </c>
      <c r="K24" s="16">
        <v>7850</v>
      </c>
      <c r="L24" s="4" t="s">
        <v>32</v>
      </c>
      <c r="M24" s="17"/>
      <c r="N24" s="17"/>
      <c r="O24" s="17"/>
      <c r="P24" s="17"/>
      <c r="Q24" s="17"/>
      <c r="R24" s="17"/>
      <c r="S24" s="17"/>
      <c r="T24" s="17"/>
      <c r="U24" s="1"/>
      <c r="V24" s="2">
        <f t="shared" si="0"/>
        <v>124309</v>
      </c>
    </row>
    <row r="25" spans="1:22" customFormat="1" x14ac:dyDescent="0.35">
      <c r="A25" s="3" t="s">
        <v>50</v>
      </c>
      <c r="B25" s="3" t="s">
        <v>85</v>
      </c>
      <c r="C25" s="4" t="s">
        <v>86</v>
      </c>
      <c r="D25" s="4">
        <v>2019</v>
      </c>
      <c r="E25" s="4" t="s">
        <v>30</v>
      </c>
      <c r="F25" s="16">
        <v>0</v>
      </c>
      <c r="G25" s="16">
        <v>155568</v>
      </c>
      <c r="H25" s="16">
        <v>0</v>
      </c>
      <c r="I25" s="16">
        <v>0</v>
      </c>
      <c r="J25" s="16">
        <v>0</v>
      </c>
      <c r="K25" s="16">
        <v>10746</v>
      </c>
      <c r="L25" s="4" t="s">
        <v>31</v>
      </c>
      <c r="M25" s="17">
        <v>0</v>
      </c>
      <c r="N25" s="17">
        <v>0</v>
      </c>
      <c r="O25" s="17">
        <v>19</v>
      </c>
      <c r="P25" s="17">
        <v>4</v>
      </c>
      <c r="Q25" s="17">
        <v>0</v>
      </c>
      <c r="R25" s="17">
        <v>0</v>
      </c>
      <c r="S25" s="17">
        <v>0</v>
      </c>
      <c r="T25" s="17">
        <v>0</v>
      </c>
      <c r="U25" s="1">
        <v>23</v>
      </c>
      <c r="V25" s="2">
        <f t="shared" si="0"/>
        <v>166314</v>
      </c>
    </row>
    <row r="26" spans="1:22" customFormat="1" x14ac:dyDescent="0.35">
      <c r="A26" s="3" t="s">
        <v>50</v>
      </c>
      <c r="B26" s="3" t="s">
        <v>203</v>
      </c>
      <c r="C26" s="4" t="s">
        <v>87</v>
      </c>
      <c r="D26" s="4">
        <v>2019</v>
      </c>
      <c r="E26" s="4" t="s">
        <v>30</v>
      </c>
      <c r="F26" s="16">
        <v>0</v>
      </c>
      <c r="G26" s="16">
        <v>52212</v>
      </c>
      <c r="H26" s="16">
        <v>0</v>
      </c>
      <c r="I26" s="16">
        <v>0</v>
      </c>
      <c r="J26" s="16">
        <v>0</v>
      </c>
      <c r="K26" s="16">
        <v>3086</v>
      </c>
      <c r="L26" s="4" t="s">
        <v>35</v>
      </c>
      <c r="M26" s="17">
        <v>0</v>
      </c>
      <c r="N26" s="17">
        <v>5</v>
      </c>
      <c r="O26" s="17">
        <v>2</v>
      </c>
      <c r="P26" s="17">
        <v>1</v>
      </c>
      <c r="Q26" s="17">
        <v>0</v>
      </c>
      <c r="R26" s="17">
        <v>0</v>
      </c>
      <c r="S26" s="17">
        <v>0</v>
      </c>
      <c r="T26" s="17">
        <v>0</v>
      </c>
      <c r="U26" s="1">
        <v>8</v>
      </c>
      <c r="V26" s="2">
        <f t="shared" si="0"/>
        <v>55298</v>
      </c>
    </row>
    <row r="27" spans="1:22" customFormat="1" x14ac:dyDescent="0.35">
      <c r="A27" s="3" t="s">
        <v>50</v>
      </c>
      <c r="B27" s="3" t="s">
        <v>88</v>
      </c>
      <c r="C27" s="4" t="s">
        <v>89</v>
      </c>
      <c r="D27" s="4">
        <v>2019</v>
      </c>
      <c r="E27" s="4" t="s">
        <v>30</v>
      </c>
      <c r="F27" s="16">
        <v>0</v>
      </c>
      <c r="G27" s="16">
        <v>108228</v>
      </c>
      <c r="H27" s="16">
        <v>0</v>
      </c>
      <c r="I27" s="16">
        <v>0</v>
      </c>
      <c r="J27" s="16">
        <v>0</v>
      </c>
      <c r="K27" s="16">
        <v>7684</v>
      </c>
      <c r="L27" s="4" t="s">
        <v>35</v>
      </c>
      <c r="M27" s="17">
        <v>0</v>
      </c>
      <c r="N27" s="17">
        <v>0</v>
      </c>
      <c r="O27" s="17">
        <v>17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">
        <v>17</v>
      </c>
      <c r="V27" s="2">
        <f t="shared" si="0"/>
        <v>115912</v>
      </c>
    </row>
    <row r="28" spans="1:22" customFormat="1" x14ac:dyDescent="0.35">
      <c r="A28" s="3" t="s">
        <v>65</v>
      </c>
      <c r="B28" s="3" t="s">
        <v>90</v>
      </c>
      <c r="C28" s="4" t="s">
        <v>91</v>
      </c>
      <c r="D28" s="4">
        <v>2019</v>
      </c>
      <c r="E28" s="4" t="s">
        <v>30</v>
      </c>
      <c r="F28" s="16">
        <v>0</v>
      </c>
      <c r="G28" s="16">
        <v>0</v>
      </c>
      <c r="H28" s="16">
        <v>54334</v>
      </c>
      <c r="I28" s="16">
        <v>173161</v>
      </c>
      <c r="J28" s="16">
        <v>1200</v>
      </c>
      <c r="K28" s="16">
        <v>14979</v>
      </c>
      <c r="L28" s="4" t="s">
        <v>32</v>
      </c>
      <c r="M28" s="17"/>
      <c r="N28" s="17"/>
      <c r="O28" s="17"/>
      <c r="P28" s="17"/>
      <c r="Q28" s="17"/>
      <c r="R28" s="17"/>
      <c r="S28" s="17"/>
      <c r="T28" s="17"/>
      <c r="U28" s="1"/>
      <c r="V28" s="2">
        <f t="shared" si="0"/>
        <v>243674</v>
      </c>
    </row>
    <row r="29" spans="1:22" customFormat="1" x14ac:dyDescent="0.35">
      <c r="A29" s="3" t="s">
        <v>92</v>
      </c>
      <c r="B29" s="3" t="s">
        <v>93</v>
      </c>
      <c r="C29" s="4" t="s">
        <v>94</v>
      </c>
      <c r="D29" s="4">
        <v>2019</v>
      </c>
      <c r="E29" s="4" t="s">
        <v>30</v>
      </c>
      <c r="F29" s="16">
        <v>65898</v>
      </c>
      <c r="G29" s="16">
        <v>0</v>
      </c>
      <c r="H29" s="16">
        <v>12168</v>
      </c>
      <c r="I29" s="16">
        <v>0</v>
      </c>
      <c r="J29" s="16">
        <v>0</v>
      </c>
      <c r="K29" s="16">
        <v>5073</v>
      </c>
      <c r="L29" s="4" t="s">
        <v>32</v>
      </c>
      <c r="M29" s="17"/>
      <c r="N29" s="17"/>
      <c r="O29" s="17"/>
      <c r="P29" s="17"/>
      <c r="Q29" s="17"/>
      <c r="R29" s="17"/>
      <c r="S29" s="17"/>
      <c r="T29" s="17"/>
      <c r="U29" s="1"/>
      <c r="V29" s="2">
        <f t="shared" si="0"/>
        <v>83139</v>
      </c>
    </row>
    <row r="30" spans="1:22" customFormat="1" x14ac:dyDescent="0.35">
      <c r="A30" s="3" t="s">
        <v>50</v>
      </c>
      <c r="B30" s="3" t="s">
        <v>95</v>
      </c>
      <c r="C30" s="4" t="s">
        <v>96</v>
      </c>
      <c r="D30" s="4">
        <v>2019</v>
      </c>
      <c r="E30" s="4" t="s">
        <v>30</v>
      </c>
      <c r="F30" s="16">
        <v>0</v>
      </c>
      <c r="G30" s="16">
        <v>212952</v>
      </c>
      <c r="H30" s="16">
        <v>0</v>
      </c>
      <c r="I30" s="16">
        <v>0</v>
      </c>
      <c r="J30" s="16">
        <v>0</v>
      </c>
      <c r="K30" s="16">
        <v>13846</v>
      </c>
      <c r="L30" s="4" t="s">
        <v>35</v>
      </c>
      <c r="M30" s="17">
        <v>0</v>
      </c>
      <c r="N30" s="17">
        <v>0</v>
      </c>
      <c r="O30" s="17">
        <v>20</v>
      </c>
      <c r="P30" s="17">
        <v>8</v>
      </c>
      <c r="Q30" s="17">
        <v>0</v>
      </c>
      <c r="R30" s="17">
        <v>0</v>
      </c>
      <c r="S30" s="17">
        <v>0</v>
      </c>
      <c r="T30" s="17">
        <v>0</v>
      </c>
      <c r="U30" s="1">
        <v>28</v>
      </c>
      <c r="V30" s="2">
        <f t="shared" si="0"/>
        <v>226798</v>
      </c>
    </row>
    <row r="31" spans="1:22" customFormat="1" x14ac:dyDescent="0.35">
      <c r="A31" s="3" t="s">
        <v>50</v>
      </c>
      <c r="B31" s="3" t="s">
        <v>97</v>
      </c>
      <c r="C31" s="4" t="s">
        <v>198</v>
      </c>
      <c r="D31" s="4">
        <v>2019</v>
      </c>
      <c r="E31" s="4" t="s">
        <v>30</v>
      </c>
      <c r="F31" s="16">
        <v>0</v>
      </c>
      <c r="G31" s="16">
        <v>315240</v>
      </c>
      <c r="H31" s="16">
        <v>0</v>
      </c>
      <c r="I31" s="16">
        <v>0</v>
      </c>
      <c r="J31" s="16">
        <v>0</v>
      </c>
      <c r="K31" s="16">
        <v>20077</v>
      </c>
      <c r="L31" s="4" t="s">
        <v>35</v>
      </c>
      <c r="M31" s="17">
        <v>0</v>
      </c>
      <c r="N31" s="17">
        <v>0</v>
      </c>
      <c r="O31" s="17">
        <v>37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">
        <v>37</v>
      </c>
      <c r="V31" s="2">
        <f t="shared" si="0"/>
        <v>335317</v>
      </c>
    </row>
    <row r="32" spans="1:22" customFormat="1" x14ac:dyDescent="0.35">
      <c r="A32" s="3" t="s">
        <v>65</v>
      </c>
      <c r="B32" s="3" t="s">
        <v>98</v>
      </c>
      <c r="C32" s="4" t="s">
        <v>99</v>
      </c>
      <c r="D32" s="4">
        <v>2019</v>
      </c>
      <c r="E32" s="4" t="s">
        <v>30</v>
      </c>
      <c r="F32" s="16">
        <v>0</v>
      </c>
      <c r="G32" s="16">
        <v>0</v>
      </c>
      <c r="H32" s="16">
        <v>52354</v>
      </c>
      <c r="I32" s="16">
        <v>118919</v>
      </c>
      <c r="J32" s="16">
        <v>0</v>
      </c>
      <c r="K32" s="16">
        <v>11059</v>
      </c>
      <c r="L32" s="4" t="s">
        <v>32</v>
      </c>
      <c r="M32" s="17"/>
      <c r="N32" s="17"/>
      <c r="O32" s="17"/>
      <c r="P32" s="17"/>
      <c r="Q32" s="17"/>
      <c r="R32" s="17"/>
      <c r="S32" s="17"/>
      <c r="T32" s="17"/>
      <c r="U32" s="1"/>
      <c r="V32" s="2">
        <f t="shared" si="0"/>
        <v>182332</v>
      </c>
    </row>
    <row r="33" spans="1:22" customFormat="1" x14ac:dyDescent="0.35">
      <c r="A33" s="3" t="s">
        <v>77</v>
      </c>
      <c r="B33" s="3" t="s">
        <v>100</v>
      </c>
      <c r="C33" s="4" t="s">
        <v>101</v>
      </c>
      <c r="D33" s="4">
        <v>2019</v>
      </c>
      <c r="E33" s="4" t="s">
        <v>30</v>
      </c>
      <c r="F33" s="16">
        <v>0</v>
      </c>
      <c r="G33" s="16">
        <v>0</v>
      </c>
      <c r="H33" s="16">
        <v>42198</v>
      </c>
      <c r="I33" s="16">
        <v>41568</v>
      </c>
      <c r="J33" s="16">
        <v>0</v>
      </c>
      <c r="K33" s="16">
        <v>5539</v>
      </c>
      <c r="L33" s="4" t="s">
        <v>32</v>
      </c>
      <c r="M33" s="17"/>
      <c r="N33" s="17"/>
      <c r="O33" s="17"/>
      <c r="P33" s="17"/>
      <c r="Q33" s="17"/>
      <c r="R33" s="17"/>
      <c r="S33" s="17"/>
      <c r="T33" s="17"/>
      <c r="U33" s="1"/>
      <c r="V33" s="2">
        <f t="shared" si="0"/>
        <v>89305</v>
      </c>
    </row>
    <row r="34" spans="1:22" customFormat="1" x14ac:dyDescent="0.35">
      <c r="A34" s="3" t="s">
        <v>77</v>
      </c>
      <c r="B34" s="3" t="s">
        <v>102</v>
      </c>
      <c r="C34" s="4" t="s">
        <v>103</v>
      </c>
      <c r="D34" s="4">
        <v>2019</v>
      </c>
      <c r="E34" s="4" t="s">
        <v>30</v>
      </c>
      <c r="F34" s="16">
        <v>0</v>
      </c>
      <c r="G34" s="16">
        <v>0</v>
      </c>
      <c r="H34" s="16">
        <v>25230</v>
      </c>
      <c r="I34" s="16">
        <v>32762</v>
      </c>
      <c r="J34" s="16">
        <v>0</v>
      </c>
      <c r="K34" s="16">
        <v>3803</v>
      </c>
      <c r="L34" s="4" t="s">
        <v>32</v>
      </c>
      <c r="M34" s="17"/>
      <c r="N34" s="17"/>
      <c r="O34" s="17"/>
      <c r="P34" s="17"/>
      <c r="Q34" s="17"/>
      <c r="R34" s="17"/>
      <c r="S34" s="17"/>
      <c r="T34" s="17"/>
      <c r="U34" s="1"/>
      <c r="V34" s="2">
        <f t="shared" si="0"/>
        <v>61795</v>
      </c>
    </row>
    <row r="35" spans="1:22" customFormat="1" x14ac:dyDescent="0.35">
      <c r="A35" s="3" t="s">
        <v>104</v>
      </c>
      <c r="B35" s="3" t="s">
        <v>105</v>
      </c>
      <c r="C35" s="4" t="s">
        <v>106</v>
      </c>
      <c r="D35" s="4">
        <v>2019</v>
      </c>
      <c r="E35" s="4" t="s">
        <v>30</v>
      </c>
      <c r="F35" s="16">
        <v>154232</v>
      </c>
      <c r="G35" s="16">
        <v>0</v>
      </c>
      <c r="H35" s="16">
        <v>59059</v>
      </c>
      <c r="I35" s="16">
        <v>23316</v>
      </c>
      <c r="J35" s="16">
        <v>0</v>
      </c>
      <c r="K35" s="16">
        <v>19764</v>
      </c>
      <c r="L35" s="4" t="s">
        <v>32</v>
      </c>
      <c r="M35" s="17"/>
      <c r="N35" s="17"/>
      <c r="O35" s="17"/>
      <c r="P35" s="17"/>
      <c r="Q35" s="17"/>
      <c r="R35" s="17"/>
      <c r="S35" s="17"/>
      <c r="T35" s="17"/>
      <c r="U35" s="1"/>
      <c r="V35" s="2">
        <f t="shared" si="0"/>
        <v>256371</v>
      </c>
    </row>
    <row r="36" spans="1:22" customFormat="1" x14ac:dyDescent="0.35">
      <c r="A36" s="3" t="s">
        <v>92</v>
      </c>
      <c r="B36" s="3" t="s">
        <v>107</v>
      </c>
      <c r="C36" s="4" t="s">
        <v>108</v>
      </c>
      <c r="D36" s="4">
        <v>2019</v>
      </c>
      <c r="E36" s="4" t="s">
        <v>30</v>
      </c>
      <c r="F36" s="16">
        <v>111517</v>
      </c>
      <c r="G36" s="16">
        <v>0</v>
      </c>
      <c r="H36" s="16">
        <v>28350</v>
      </c>
      <c r="I36" s="16">
        <v>0</v>
      </c>
      <c r="J36" s="16">
        <v>0</v>
      </c>
      <c r="K36" s="16">
        <v>8919</v>
      </c>
      <c r="L36" s="4" t="s">
        <v>32</v>
      </c>
      <c r="M36" s="17"/>
      <c r="N36" s="17"/>
      <c r="O36" s="17"/>
      <c r="P36" s="17"/>
      <c r="Q36" s="17"/>
      <c r="R36" s="17"/>
      <c r="S36" s="17"/>
      <c r="T36" s="17"/>
      <c r="U36" s="1"/>
      <c r="V36" s="2">
        <f t="shared" si="0"/>
        <v>148786</v>
      </c>
    </row>
    <row r="37" spans="1:22" customFormat="1" x14ac:dyDescent="0.35">
      <c r="A37" s="3" t="s">
        <v>109</v>
      </c>
      <c r="B37" s="3" t="s">
        <v>110</v>
      </c>
      <c r="C37" s="4" t="s">
        <v>111</v>
      </c>
      <c r="D37" s="4">
        <v>2019</v>
      </c>
      <c r="E37" s="4" t="s">
        <v>30</v>
      </c>
      <c r="F37" s="16">
        <v>0</v>
      </c>
      <c r="G37" s="16">
        <v>0</v>
      </c>
      <c r="H37" s="16">
        <v>71465</v>
      </c>
      <c r="I37" s="16">
        <v>12173</v>
      </c>
      <c r="J37" s="16">
        <v>0</v>
      </c>
      <c r="K37" s="16">
        <v>5746</v>
      </c>
      <c r="L37" s="4" t="s">
        <v>32</v>
      </c>
      <c r="M37" s="17"/>
      <c r="N37" s="17"/>
      <c r="O37" s="17"/>
      <c r="P37" s="17"/>
      <c r="Q37" s="17"/>
      <c r="R37" s="17"/>
      <c r="S37" s="17"/>
      <c r="T37" s="17"/>
      <c r="U37" s="1"/>
      <c r="V37" s="2">
        <f t="shared" si="0"/>
        <v>89384</v>
      </c>
    </row>
    <row r="38" spans="1:22" customFormat="1" x14ac:dyDescent="0.35">
      <c r="A38" s="3" t="s">
        <v>50</v>
      </c>
      <c r="B38" s="3" t="s">
        <v>112</v>
      </c>
      <c r="C38" s="4" t="s">
        <v>113</v>
      </c>
      <c r="D38" s="4">
        <v>2019</v>
      </c>
      <c r="E38" s="4" t="s">
        <v>30</v>
      </c>
      <c r="F38" s="16">
        <v>0</v>
      </c>
      <c r="G38" s="16">
        <v>230784</v>
      </c>
      <c r="H38" s="16">
        <v>0</v>
      </c>
      <c r="I38" s="16">
        <v>0</v>
      </c>
      <c r="J38" s="16">
        <v>0</v>
      </c>
      <c r="K38" s="16">
        <v>16199</v>
      </c>
      <c r="L38" s="4" t="s">
        <v>35</v>
      </c>
      <c r="M38" s="17">
        <v>0</v>
      </c>
      <c r="N38" s="17">
        <v>0</v>
      </c>
      <c r="O38" s="17">
        <v>28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">
        <v>28</v>
      </c>
      <c r="V38" s="2">
        <f t="shared" si="0"/>
        <v>246983</v>
      </c>
    </row>
    <row r="39" spans="1:22" customFormat="1" x14ac:dyDescent="0.35">
      <c r="A39" s="3" t="s">
        <v>50</v>
      </c>
      <c r="B39" s="3" t="s">
        <v>114</v>
      </c>
      <c r="C39" s="4" t="s">
        <v>115</v>
      </c>
      <c r="D39" s="4">
        <v>2019</v>
      </c>
      <c r="E39" s="4" t="s">
        <v>30</v>
      </c>
      <c r="F39" s="16">
        <v>0</v>
      </c>
      <c r="G39" s="16">
        <v>213840</v>
      </c>
      <c r="H39" s="16">
        <v>0</v>
      </c>
      <c r="I39" s="16">
        <v>0</v>
      </c>
      <c r="J39" s="16">
        <v>0</v>
      </c>
      <c r="K39" s="16">
        <v>13129</v>
      </c>
      <c r="L39" s="4" t="s">
        <v>35</v>
      </c>
      <c r="M39" s="17">
        <v>0</v>
      </c>
      <c r="N39" s="17">
        <v>0</v>
      </c>
      <c r="O39" s="17">
        <v>30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">
        <v>30</v>
      </c>
      <c r="V39" s="2">
        <f t="shared" ref="V39:V76" si="1">SUM(F39:K39)</f>
        <v>226969</v>
      </c>
    </row>
    <row r="40" spans="1:22" customFormat="1" x14ac:dyDescent="0.35">
      <c r="A40" s="3" t="s">
        <v>50</v>
      </c>
      <c r="B40" s="3" t="s">
        <v>116</v>
      </c>
      <c r="C40" s="4" t="s">
        <v>117</v>
      </c>
      <c r="D40" s="4">
        <v>2019</v>
      </c>
      <c r="E40" s="4" t="s">
        <v>30</v>
      </c>
      <c r="F40" s="16">
        <v>0</v>
      </c>
      <c r="G40" s="16">
        <v>196020</v>
      </c>
      <c r="H40" s="16">
        <v>0</v>
      </c>
      <c r="I40" s="16">
        <v>0</v>
      </c>
      <c r="J40" s="16">
        <v>0</v>
      </c>
      <c r="K40" s="16">
        <v>12655</v>
      </c>
      <c r="L40" s="4" t="s">
        <v>35</v>
      </c>
      <c r="M40" s="17">
        <v>0</v>
      </c>
      <c r="N40" s="17">
        <v>0</v>
      </c>
      <c r="O40" s="17">
        <v>27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">
        <v>27</v>
      </c>
      <c r="V40" s="2">
        <f t="shared" si="1"/>
        <v>208675</v>
      </c>
    </row>
    <row r="41" spans="1:22" customFormat="1" x14ac:dyDescent="0.35">
      <c r="A41" s="3" t="s">
        <v>50</v>
      </c>
      <c r="B41" s="3" t="s">
        <v>118</v>
      </c>
      <c r="C41" s="4" t="s">
        <v>119</v>
      </c>
      <c r="D41" s="4">
        <v>2019</v>
      </c>
      <c r="E41" s="4" t="s">
        <v>30</v>
      </c>
      <c r="F41" s="16">
        <v>0</v>
      </c>
      <c r="G41" s="16">
        <v>116160</v>
      </c>
      <c r="H41" s="16">
        <v>0</v>
      </c>
      <c r="I41" s="16">
        <v>0</v>
      </c>
      <c r="J41" s="16">
        <v>0</v>
      </c>
      <c r="K41" s="16">
        <v>7809</v>
      </c>
      <c r="L41" s="4" t="s">
        <v>35</v>
      </c>
      <c r="M41" s="17">
        <v>0</v>
      </c>
      <c r="N41" s="17">
        <v>0</v>
      </c>
      <c r="O41" s="17">
        <v>16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">
        <v>16</v>
      </c>
      <c r="V41" s="2">
        <f t="shared" si="1"/>
        <v>123969</v>
      </c>
    </row>
    <row r="42" spans="1:22" customFormat="1" x14ac:dyDescent="0.35">
      <c r="A42" s="3" t="s">
        <v>50</v>
      </c>
      <c r="B42" s="3" t="s">
        <v>120</v>
      </c>
      <c r="C42" s="4" t="s">
        <v>121</v>
      </c>
      <c r="D42" s="4">
        <v>2019</v>
      </c>
      <c r="E42" s="4" t="s">
        <v>30</v>
      </c>
      <c r="F42" s="16">
        <v>0</v>
      </c>
      <c r="G42" s="16">
        <v>219984</v>
      </c>
      <c r="H42" s="16">
        <v>0</v>
      </c>
      <c r="I42" s="16">
        <v>0</v>
      </c>
      <c r="J42" s="16">
        <v>0</v>
      </c>
      <c r="K42" s="16">
        <v>14052</v>
      </c>
      <c r="L42" s="4" t="s">
        <v>35</v>
      </c>
      <c r="M42" s="17">
        <v>0</v>
      </c>
      <c r="N42" s="17">
        <v>0</v>
      </c>
      <c r="O42" s="17">
        <v>13</v>
      </c>
      <c r="P42" s="17">
        <v>2</v>
      </c>
      <c r="Q42" s="17">
        <v>5</v>
      </c>
      <c r="R42" s="17">
        <v>2</v>
      </c>
      <c r="S42" s="17">
        <v>0</v>
      </c>
      <c r="T42" s="17">
        <v>0</v>
      </c>
      <c r="U42" s="1">
        <v>22</v>
      </c>
      <c r="V42" s="2">
        <f t="shared" si="1"/>
        <v>234036</v>
      </c>
    </row>
    <row r="43" spans="1:22" customFormat="1" x14ac:dyDescent="0.35">
      <c r="A43" s="3" t="s">
        <v>50</v>
      </c>
      <c r="B43" s="3" t="s">
        <v>122</v>
      </c>
      <c r="C43" s="4" t="s">
        <v>123</v>
      </c>
      <c r="D43" s="4">
        <v>2019</v>
      </c>
      <c r="E43" s="4" t="s">
        <v>30</v>
      </c>
      <c r="F43" s="16">
        <v>0</v>
      </c>
      <c r="G43" s="16">
        <v>91980</v>
      </c>
      <c r="H43" s="16">
        <v>0</v>
      </c>
      <c r="I43" s="16">
        <v>0</v>
      </c>
      <c r="J43" s="16">
        <v>0</v>
      </c>
      <c r="K43" s="16">
        <v>6595</v>
      </c>
      <c r="L43" s="4" t="s">
        <v>35</v>
      </c>
      <c r="M43" s="17">
        <v>0</v>
      </c>
      <c r="N43" s="17">
        <v>3</v>
      </c>
      <c r="O43" s="17">
        <v>11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">
        <v>14</v>
      </c>
      <c r="V43" s="2">
        <f t="shared" si="1"/>
        <v>98575</v>
      </c>
    </row>
    <row r="44" spans="1:22" customFormat="1" x14ac:dyDescent="0.35">
      <c r="A44" s="3" t="s">
        <v>124</v>
      </c>
      <c r="B44" s="3" t="s">
        <v>125</v>
      </c>
      <c r="C44" s="4" t="s">
        <v>126</v>
      </c>
      <c r="D44" s="4">
        <v>2019</v>
      </c>
      <c r="E44" s="4" t="s">
        <v>30</v>
      </c>
      <c r="F44" s="16">
        <v>0</v>
      </c>
      <c r="G44" s="16">
        <v>0</v>
      </c>
      <c r="H44" s="16">
        <v>59314</v>
      </c>
      <c r="I44" s="16">
        <v>97920</v>
      </c>
      <c r="J44" s="16">
        <v>0</v>
      </c>
      <c r="K44" s="16">
        <v>10500</v>
      </c>
      <c r="L44" s="4" t="s">
        <v>202</v>
      </c>
      <c r="M44" s="17"/>
      <c r="N44" s="17"/>
      <c r="O44" s="17"/>
      <c r="P44" s="17"/>
      <c r="Q44" s="17"/>
      <c r="R44" s="17"/>
      <c r="S44" s="17"/>
      <c r="T44" s="17"/>
      <c r="U44" s="1">
        <v>12</v>
      </c>
      <c r="V44" s="2">
        <f t="shared" si="1"/>
        <v>167734</v>
      </c>
    </row>
    <row r="45" spans="1:22" customFormat="1" x14ac:dyDescent="0.35">
      <c r="A45" s="3" t="s">
        <v>127</v>
      </c>
      <c r="B45" s="3" t="s">
        <v>128</v>
      </c>
      <c r="C45" s="4" t="s">
        <v>129</v>
      </c>
      <c r="D45" s="4">
        <v>2019</v>
      </c>
      <c r="E45" s="4" t="s">
        <v>30</v>
      </c>
      <c r="F45" s="16">
        <v>330847</v>
      </c>
      <c r="G45" s="16">
        <v>0</v>
      </c>
      <c r="H45" s="16">
        <v>42000</v>
      </c>
      <c r="I45" s="16">
        <v>22984</v>
      </c>
      <c r="J45" s="16">
        <v>0</v>
      </c>
      <c r="K45" s="16">
        <v>22278</v>
      </c>
      <c r="L45" s="4" t="s">
        <v>32</v>
      </c>
      <c r="M45" s="17"/>
      <c r="N45" s="17"/>
      <c r="O45" s="17"/>
      <c r="P45" s="17"/>
      <c r="Q45" s="17"/>
      <c r="R45" s="17"/>
      <c r="S45" s="17"/>
      <c r="T45" s="17"/>
      <c r="U45" s="1"/>
      <c r="V45" s="2">
        <f t="shared" si="1"/>
        <v>418109</v>
      </c>
    </row>
    <row r="46" spans="1:22" customFormat="1" x14ac:dyDescent="0.35">
      <c r="A46" s="3" t="s">
        <v>50</v>
      </c>
      <c r="B46" s="3" t="s">
        <v>200</v>
      </c>
      <c r="C46" s="4" t="s">
        <v>130</v>
      </c>
      <c r="D46" s="4">
        <v>2019</v>
      </c>
      <c r="E46" s="4" t="s">
        <v>30</v>
      </c>
      <c r="F46" s="16">
        <v>0</v>
      </c>
      <c r="G46" s="16">
        <v>592536</v>
      </c>
      <c r="H46" s="16">
        <v>0</v>
      </c>
      <c r="I46" s="16">
        <v>0</v>
      </c>
      <c r="J46" s="16">
        <v>0</v>
      </c>
      <c r="K46" s="16">
        <v>38102</v>
      </c>
      <c r="L46" s="4" t="s">
        <v>35</v>
      </c>
      <c r="M46" s="17">
        <v>0</v>
      </c>
      <c r="N46" s="17">
        <v>0</v>
      </c>
      <c r="O46" s="17">
        <v>52</v>
      </c>
      <c r="P46" s="17">
        <v>11</v>
      </c>
      <c r="Q46" s="17">
        <v>10</v>
      </c>
      <c r="R46" s="17">
        <v>2</v>
      </c>
      <c r="S46" s="17">
        <v>0</v>
      </c>
      <c r="T46" s="17">
        <v>0</v>
      </c>
      <c r="U46" s="1">
        <v>75</v>
      </c>
      <c r="V46" s="2">
        <f t="shared" si="1"/>
        <v>630638</v>
      </c>
    </row>
    <row r="47" spans="1:22" customFormat="1" x14ac:dyDescent="0.35">
      <c r="A47" s="3" t="s">
        <v>50</v>
      </c>
      <c r="B47" s="3" t="s">
        <v>131</v>
      </c>
      <c r="C47" s="4" t="s">
        <v>132</v>
      </c>
      <c r="D47" s="4">
        <v>2019</v>
      </c>
      <c r="E47" s="4" t="s">
        <v>30</v>
      </c>
      <c r="F47" s="16">
        <v>0</v>
      </c>
      <c r="G47" s="16">
        <v>121344</v>
      </c>
      <c r="H47" s="16">
        <v>0</v>
      </c>
      <c r="I47" s="16">
        <v>0</v>
      </c>
      <c r="J47" s="16">
        <v>0</v>
      </c>
      <c r="K47" s="16">
        <v>8743</v>
      </c>
      <c r="L47" s="4" t="s">
        <v>35</v>
      </c>
      <c r="M47" s="17">
        <v>0</v>
      </c>
      <c r="N47" s="17">
        <v>3</v>
      </c>
      <c r="O47" s="17">
        <v>12</v>
      </c>
      <c r="P47" s="17">
        <v>0</v>
      </c>
      <c r="Q47" s="17">
        <v>2</v>
      </c>
      <c r="R47" s="17">
        <v>0</v>
      </c>
      <c r="S47" s="17">
        <v>0</v>
      </c>
      <c r="T47" s="17">
        <v>0</v>
      </c>
      <c r="U47" s="1">
        <v>17</v>
      </c>
      <c r="V47" s="2">
        <f t="shared" si="1"/>
        <v>130087</v>
      </c>
    </row>
    <row r="48" spans="1:22" customFormat="1" x14ac:dyDescent="0.35">
      <c r="A48" s="3" t="s">
        <v>50</v>
      </c>
      <c r="B48" s="3" t="s">
        <v>133</v>
      </c>
      <c r="C48" s="4" t="s">
        <v>134</v>
      </c>
      <c r="D48" s="4">
        <v>2019</v>
      </c>
      <c r="E48" s="4" t="s">
        <v>30</v>
      </c>
      <c r="F48" s="16">
        <v>0</v>
      </c>
      <c r="G48" s="16">
        <v>261120</v>
      </c>
      <c r="H48" s="16">
        <v>0</v>
      </c>
      <c r="I48" s="16">
        <v>0</v>
      </c>
      <c r="J48" s="16">
        <v>0</v>
      </c>
      <c r="K48" s="16">
        <v>17842</v>
      </c>
      <c r="L48" s="4" t="s">
        <v>35</v>
      </c>
      <c r="M48" s="17">
        <v>0</v>
      </c>
      <c r="N48" s="17">
        <v>0</v>
      </c>
      <c r="O48" s="17">
        <v>40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">
        <v>40</v>
      </c>
      <c r="V48" s="2">
        <f t="shared" si="1"/>
        <v>278962</v>
      </c>
    </row>
    <row r="49" spans="1:22" customFormat="1" x14ac:dyDescent="0.35">
      <c r="A49" s="3" t="s">
        <v>135</v>
      </c>
      <c r="B49" s="3" t="s">
        <v>136</v>
      </c>
      <c r="C49" s="4" t="s">
        <v>137</v>
      </c>
      <c r="D49" s="4">
        <v>2019</v>
      </c>
      <c r="E49" s="4" t="s">
        <v>30</v>
      </c>
      <c r="F49" s="16">
        <v>0</v>
      </c>
      <c r="G49" s="16">
        <v>0</v>
      </c>
      <c r="H49" s="16">
        <v>84618</v>
      </c>
      <c r="I49" s="16">
        <v>301439</v>
      </c>
      <c r="J49" s="16">
        <v>0</v>
      </c>
      <c r="K49" s="16">
        <v>25814</v>
      </c>
      <c r="L49" s="4" t="s">
        <v>32</v>
      </c>
      <c r="M49" s="17"/>
      <c r="N49" s="17"/>
      <c r="O49" s="17"/>
      <c r="P49" s="17"/>
      <c r="Q49" s="17"/>
      <c r="R49" s="17"/>
      <c r="S49" s="17"/>
      <c r="T49" s="17"/>
      <c r="U49" s="1"/>
      <c r="V49" s="2">
        <f t="shared" si="1"/>
        <v>411871</v>
      </c>
    </row>
    <row r="50" spans="1:22" customFormat="1" x14ac:dyDescent="0.35">
      <c r="A50" s="3" t="s">
        <v>50</v>
      </c>
      <c r="B50" s="3" t="s">
        <v>138</v>
      </c>
      <c r="C50" s="4" t="s">
        <v>139</v>
      </c>
      <c r="D50" s="4">
        <v>2019</v>
      </c>
      <c r="E50" s="4" t="s">
        <v>30</v>
      </c>
      <c r="F50" s="16">
        <v>0</v>
      </c>
      <c r="G50" s="16">
        <v>135840</v>
      </c>
      <c r="H50" s="16">
        <v>0</v>
      </c>
      <c r="I50" s="16">
        <v>0</v>
      </c>
      <c r="J50" s="16">
        <v>0</v>
      </c>
      <c r="K50" s="16">
        <v>7728</v>
      </c>
      <c r="L50" s="4" t="s">
        <v>35</v>
      </c>
      <c r="M50" s="17">
        <v>0</v>
      </c>
      <c r="N50" s="17">
        <v>20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">
        <v>20</v>
      </c>
      <c r="V50" s="2">
        <f t="shared" si="1"/>
        <v>143568</v>
      </c>
    </row>
    <row r="51" spans="1:22" customFormat="1" x14ac:dyDescent="0.35">
      <c r="A51" s="3" t="s">
        <v>50</v>
      </c>
      <c r="B51" s="3" t="s">
        <v>201</v>
      </c>
      <c r="C51" s="4" t="s">
        <v>140</v>
      </c>
      <c r="D51" s="4">
        <v>2019</v>
      </c>
      <c r="E51" s="4" t="s">
        <v>30</v>
      </c>
      <c r="F51" s="16">
        <v>0</v>
      </c>
      <c r="G51" s="16">
        <v>406836</v>
      </c>
      <c r="H51" s="16">
        <v>0</v>
      </c>
      <c r="I51" s="16">
        <v>0</v>
      </c>
      <c r="J51" s="16">
        <v>0</v>
      </c>
      <c r="K51" s="16">
        <v>25574</v>
      </c>
      <c r="L51" s="4" t="s">
        <v>35</v>
      </c>
      <c r="M51" s="17">
        <v>0</v>
      </c>
      <c r="N51" s="17">
        <v>0</v>
      </c>
      <c r="O51" s="17">
        <v>63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">
        <v>63</v>
      </c>
      <c r="V51" s="2">
        <f t="shared" si="1"/>
        <v>432410</v>
      </c>
    </row>
    <row r="52" spans="1:22" customFormat="1" x14ac:dyDescent="0.35">
      <c r="A52" s="3" t="s">
        <v>50</v>
      </c>
      <c r="B52" s="3" t="s">
        <v>141</v>
      </c>
      <c r="C52" s="4" t="s">
        <v>142</v>
      </c>
      <c r="D52" s="4">
        <v>2019</v>
      </c>
      <c r="E52" s="4" t="s">
        <v>30</v>
      </c>
      <c r="F52" s="16">
        <v>0</v>
      </c>
      <c r="G52" s="16">
        <v>163944</v>
      </c>
      <c r="H52" s="16">
        <v>0</v>
      </c>
      <c r="I52" s="16">
        <v>0</v>
      </c>
      <c r="J52" s="16">
        <v>0</v>
      </c>
      <c r="K52" s="16">
        <v>11589</v>
      </c>
      <c r="L52" s="4" t="s">
        <v>31</v>
      </c>
      <c r="M52" s="17">
        <v>0</v>
      </c>
      <c r="N52" s="17">
        <v>0</v>
      </c>
      <c r="O52" s="17">
        <v>27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">
        <v>27</v>
      </c>
      <c r="V52" s="2">
        <f t="shared" si="1"/>
        <v>175533</v>
      </c>
    </row>
    <row r="53" spans="1:22" customFormat="1" x14ac:dyDescent="0.35">
      <c r="A53" s="3" t="s">
        <v>62</v>
      </c>
      <c r="B53" s="3" t="s">
        <v>143</v>
      </c>
      <c r="C53" s="4" t="s">
        <v>144</v>
      </c>
      <c r="D53" s="4">
        <v>2019</v>
      </c>
      <c r="E53" s="4" t="s">
        <v>30</v>
      </c>
      <c r="F53" s="16">
        <v>12919</v>
      </c>
      <c r="G53" s="16">
        <v>0</v>
      </c>
      <c r="H53" s="16">
        <v>8639</v>
      </c>
      <c r="I53" s="16">
        <v>17781</v>
      </c>
      <c r="J53" s="16">
        <v>2096</v>
      </c>
      <c r="K53" s="16">
        <v>2737</v>
      </c>
      <c r="L53" s="4" t="s">
        <v>32</v>
      </c>
      <c r="M53" s="17"/>
      <c r="N53" s="17"/>
      <c r="O53" s="17"/>
      <c r="P53" s="17"/>
      <c r="Q53" s="17"/>
      <c r="R53" s="17"/>
      <c r="S53" s="17"/>
      <c r="T53" s="17"/>
      <c r="U53" s="1"/>
      <c r="V53" s="2">
        <f t="shared" si="1"/>
        <v>44172</v>
      </c>
    </row>
    <row r="54" spans="1:22" customFormat="1" x14ac:dyDescent="0.35">
      <c r="A54" s="3" t="s">
        <v>145</v>
      </c>
      <c r="B54" s="3" t="s">
        <v>146</v>
      </c>
      <c r="C54" s="4" t="s">
        <v>147</v>
      </c>
      <c r="D54" s="4">
        <v>2019</v>
      </c>
      <c r="E54" s="4" t="s">
        <v>30</v>
      </c>
      <c r="F54" s="16">
        <v>129842</v>
      </c>
      <c r="G54" s="16">
        <v>0</v>
      </c>
      <c r="H54" s="16">
        <v>71176</v>
      </c>
      <c r="I54" s="16">
        <v>24461</v>
      </c>
      <c r="J54" s="16">
        <v>0</v>
      </c>
      <c r="K54" s="16">
        <v>11217</v>
      </c>
      <c r="L54" s="4" t="s">
        <v>32</v>
      </c>
      <c r="M54" s="17"/>
      <c r="N54" s="17"/>
      <c r="O54" s="17"/>
      <c r="P54" s="17"/>
      <c r="Q54" s="17"/>
      <c r="R54" s="17"/>
      <c r="S54" s="17"/>
      <c r="T54" s="17"/>
      <c r="U54" s="1"/>
      <c r="V54" s="2">
        <f t="shared" si="1"/>
        <v>236696</v>
      </c>
    </row>
    <row r="55" spans="1:22" customFormat="1" x14ac:dyDescent="0.35">
      <c r="A55" s="3" t="s">
        <v>77</v>
      </c>
      <c r="B55" s="3" t="s">
        <v>148</v>
      </c>
      <c r="C55" s="4" t="s">
        <v>149</v>
      </c>
      <c r="D55" s="4">
        <v>2019</v>
      </c>
      <c r="E55" s="4" t="s">
        <v>30</v>
      </c>
      <c r="F55" s="16">
        <v>101537</v>
      </c>
      <c r="G55" s="16">
        <v>0</v>
      </c>
      <c r="H55" s="16">
        <v>141784</v>
      </c>
      <c r="I55" s="16">
        <v>56646</v>
      </c>
      <c r="J55" s="16">
        <v>0</v>
      </c>
      <c r="K55" s="16">
        <v>20158</v>
      </c>
      <c r="L55" s="4" t="s">
        <v>32</v>
      </c>
      <c r="M55" s="17"/>
      <c r="N55" s="17"/>
      <c r="O55" s="17"/>
      <c r="P55" s="17"/>
      <c r="Q55" s="17"/>
      <c r="R55" s="17"/>
      <c r="S55" s="17"/>
      <c r="T55" s="17"/>
      <c r="U55" s="1"/>
      <c r="V55" s="2">
        <f t="shared" si="1"/>
        <v>320125</v>
      </c>
    </row>
    <row r="56" spans="1:22" customFormat="1" x14ac:dyDescent="0.35">
      <c r="A56" s="3" t="s">
        <v>50</v>
      </c>
      <c r="B56" s="3" t="s">
        <v>150</v>
      </c>
      <c r="C56" s="4" t="s">
        <v>151</v>
      </c>
      <c r="D56" s="4">
        <v>2019</v>
      </c>
      <c r="E56" s="4" t="s">
        <v>34</v>
      </c>
      <c r="F56" s="16">
        <v>0</v>
      </c>
      <c r="G56" s="16">
        <v>0</v>
      </c>
      <c r="H56" s="16">
        <v>106542</v>
      </c>
      <c r="I56" s="16">
        <v>0</v>
      </c>
      <c r="J56" s="16">
        <v>0</v>
      </c>
      <c r="K56" s="16">
        <v>7458</v>
      </c>
      <c r="L56" s="4" t="s">
        <v>32</v>
      </c>
      <c r="M56" s="17"/>
      <c r="N56" s="17"/>
      <c r="O56" s="17"/>
      <c r="P56" s="17"/>
      <c r="Q56" s="17"/>
      <c r="R56" s="17"/>
      <c r="S56" s="17"/>
      <c r="T56" s="17"/>
      <c r="U56" s="1"/>
      <c r="V56" s="2">
        <f t="shared" si="1"/>
        <v>114000</v>
      </c>
    </row>
    <row r="57" spans="1:22" customFormat="1" x14ac:dyDescent="0.35">
      <c r="A57" s="3" t="s">
        <v>104</v>
      </c>
      <c r="B57" s="3" t="s">
        <v>152</v>
      </c>
      <c r="C57" s="4" t="s">
        <v>153</v>
      </c>
      <c r="D57" s="4">
        <v>2019</v>
      </c>
      <c r="E57" s="4" t="s">
        <v>30</v>
      </c>
      <c r="F57" s="16">
        <v>0</v>
      </c>
      <c r="G57" s="16">
        <v>0</v>
      </c>
      <c r="H57" s="16">
        <v>28989</v>
      </c>
      <c r="I57" s="16">
        <v>68592</v>
      </c>
      <c r="J57" s="16">
        <v>0</v>
      </c>
      <c r="K57" s="16">
        <v>6467</v>
      </c>
      <c r="L57" s="4" t="s">
        <v>32</v>
      </c>
      <c r="M57" s="17"/>
      <c r="N57" s="17"/>
      <c r="O57" s="17"/>
      <c r="P57" s="17"/>
      <c r="Q57" s="17"/>
      <c r="R57" s="17"/>
      <c r="S57" s="17"/>
      <c r="T57" s="17"/>
      <c r="U57" s="1"/>
      <c r="V57" s="2">
        <f t="shared" si="1"/>
        <v>104048</v>
      </c>
    </row>
    <row r="58" spans="1:22" customFormat="1" x14ac:dyDescent="0.35">
      <c r="A58" s="3" t="s">
        <v>50</v>
      </c>
      <c r="B58" s="3" t="s">
        <v>154</v>
      </c>
      <c r="C58" s="4" t="s">
        <v>155</v>
      </c>
      <c r="D58" s="4">
        <v>2019</v>
      </c>
      <c r="E58" s="4" t="s">
        <v>30</v>
      </c>
      <c r="F58" s="16">
        <v>0</v>
      </c>
      <c r="G58" s="16">
        <v>382644</v>
      </c>
      <c r="H58" s="16">
        <v>0</v>
      </c>
      <c r="I58" s="16">
        <v>0</v>
      </c>
      <c r="J58" s="16">
        <v>0</v>
      </c>
      <c r="K58" s="16">
        <v>22867</v>
      </c>
      <c r="L58" s="4" t="s">
        <v>35</v>
      </c>
      <c r="M58" s="17">
        <v>0</v>
      </c>
      <c r="N58" s="17">
        <v>13</v>
      </c>
      <c r="O58" s="17">
        <v>47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">
        <v>60</v>
      </c>
      <c r="V58" s="2">
        <f t="shared" si="1"/>
        <v>405511</v>
      </c>
    </row>
    <row r="59" spans="1:22" customFormat="1" x14ac:dyDescent="0.35">
      <c r="A59" s="3" t="s">
        <v>50</v>
      </c>
      <c r="B59" s="3" t="s">
        <v>156</v>
      </c>
      <c r="C59" s="4" t="s">
        <v>157</v>
      </c>
      <c r="D59" s="4">
        <v>2019</v>
      </c>
      <c r="E59" s="4" t="s">
        <v>30</v>
      </c>
      <c r="F59" s="16">
        <v>0</v>
      </c>
      <c r="G59" s="16">
        <v>130392</v>
      </c>
      <c r="H59" s="16">
        <v>30000</v>
      </c>
      <c r="I59" s="16">
        <v>0</v>
      </c>
      <c r="J59" s="16">
        <v>0</v>
      </c>
      <c r="K59" s="16">
        <v>2579</v>
      </c>
      <c r="L59" s="4" t="s">
        <v>35</v>
      </c>
      <c r="M59" s="17">
        <v>0</v>
      </c>
      <c r="N59" s="17">
        <v>0</v>
      </c>
      <c r="O59" s="17">
        <v>4</v>
      </c>
      <c r="P59" s="17">
        <v>6</v>
      </c>
      <c r="Q59" s="17">
        <v>4</v>
      </c>
      <c r="R59" s="17">
        <v>0</v>
      </c>
      <c r="S59" s="17">
        <v>0</v>
      </c>
      <c r="T59" s="17">
        <v>0</v>
      </c>
      <c r="U59" s="1">
        <v>14</v>
      </c>
      <c r="V59" s="2">
        <f t="shared" si="1"/>
        <v>162971</v>
      </c>
    </row>
    <row r="60" spans="1:22" customFormat="1" x14ac:dyDescent="0.35">
      <c r="A60" s="3" t="s">
        <v>38</v>
      </c>
      <c r="B60" s="3" t="s">
        <v>158</v>
      </c>
      <c r="C60" s="4" t="s">
        <v>159</v>
      </c>
      <c r="D60" s="4">
        <v>2019</v>
      </c>
      <c r="E60" s="4" t="s">
        <v>30</v>
      </c>
      <c r="F60" s="16">
        <v>45164</v>
      </c>
      <c r="G60" s="16">
        <v>0</v>
      </c>
      <c r="H60" s="16">
        <v>25002</v>
      </c>
      <c r="I60" s="16">
        <v>14164</v>
      </c>
      <c r="J60" s="16">
        <v>0</v>
      </c>
      <c r="K60" s="16">
        <v>1496</v>
      </c>
      <c r="L60" s="4" t="s">
        <v>32</v>
      </c>
      <c r="M60" s="17"/>
      <c r="N60" s="17"/>
      <c r="O60" s="17"/>
      <c r="P60" s="17"/>
      <c r="Q60" s="17"/>
      <c r="R60" s="17"/>
      <c r="S60" s="17"/>
      <c r="T60" s="17"/>
      <c r="U60" s="1"/>
      <c r="V60" s="2">
        <f t="shared" si="1"/>
        <v>85826</v>
      </c>
    </row>
    <row r="61" spans="1:22" customFormat="1" x14ac:dyDescent="0.35">
      <c r="A61" s="3" t="s">
        <v>50</v>
      </c>
      <c r="B61" s="3" t="s">
        <v>160</v>
      </c>
      <c r="C61" s="4" t="s">
        <v>161</v>
      </c>
      <c r="D61" s="4">
        <v>2019</v>
      </c>
      <c r="E61" s="4" t="s">
        <v>30</v>
      </c>
      <c r="F61" s="16">
        <v>0</v>
      </c>
      <c r="G61" s="16">
        <v>51840</v>
      </c>
      <c r="H61" s="16">
        <v>7206</v>
      </c>
      <c r="I61" s="16">
        <v>0</v>
      </c>
      <c r="J61" s="16">
        <v>0</v>
      </c>
      <c r="K61" s="16">
        <v>3831</v>
      </c>
      <c r="L61" s="4" t="s">
        <v>35</v>
      </c>
      <c r="M61" s="17">
        <v>0</v>
      </c>
      <c r="N61" s="17">
        <v>0</v>
      </c>
      <c r="O61" s="17">
        <v>0</v>
      </c>
      <c r="P61" s="17">
        <v>5</v>
      </c>
      <c r="Q61" s="17">
        <v>0</v>
      </c>
      <c r="R61" s="17">
        <v>0</v>
      </c>
      <c r="S61" s="17">
        <v>0</v>
      </c>
      <c r="T61" s="17">
        <v>0</v>
      </c>
      <c r="U61" s="1">
        <v>5</v>
      </c>
      <c r="V61" s="2">
        <f t="shared" si="1"/>
        <v>62877</v>
      </c>
    </row>
    <row r="62" spans="1:22" customFormat="1" x14ac:dyDescent="0.35">
      <c r="A62" s="3" t="s">
        <v>162</v>
      </c>
      <c r="B62" s="3" t="s">
        <v>163</v>
      </c>
      <c r="C62" s="4" t="s">
        <v>164</v>
      </c>
      <c r="D62" s="4">
        <v>2019</v>
      </c>
      <c r="E62" s="4" t="s">
        <v>30</v>
      </c>
      <c r="F62" s="16">
        <v>50505</v>
      </c>
      <c r="G62" s="16">
        <v>0</v>
      </c>
      <c r="H62" s="16">
        <v>50000</v>
      </c>
      <c r="I62" s="16">
        <v>17434</v>
      </c>
      <c r="J62" s="16">
        <v>0</v>
      </c>
      <c r="K62" s="16">
        <v>7629</v>
      </c>
      <c r="L62" s="4" t="s">
        <v>32</v>
      </c>
      <c r="M62" s="17"/>
      <c r="N62" s="17"/>
      <c r="O62" s="17"/>
      <c r="P62" s="17"/>
      <c r="Q62" s="17"/>
      <c r="R62" s="17"/>
      <c r="S62" s="17"/>
      <c r="T62" s="17"/>
      <c r="U62" s="1"/>
      <c r="V62" s="2">
        <f t="shared" si="1"/>
        <v>125568</v>
      </c>
    </row>
    <row r="63" spans="1:22" customFormat="1" x14ac:dyDescent="0.35">
      <c r="A63" s="3" t="s">
        <v>62</v>
      </c>
      <c r="B63" s="3" t="s">
        <v>165</v>
      </c>
      <c r="C63" s="4" t="s">
        <v>166</v>
      </c>
      <c r="D63" s="4">
        <v>2019</v>
      </c>
      <c r="E63" s="4" t="s">
        <v>30</v>
      </c>
      <c r="F63" s="16">
        <v>81022</v>
      </c>
      <c r="G63" s="16">
        <v>0</v>
      </c>
      <c r="H63" s="16">
        <v>20475</v>
      </c>
      <c r="I63" s="16">
        <v>12985</v>
      </c>
      <c r="J63" s="16">
        <v>0</v>
      </c>
      <c r="K63" s="16">
        <v>2048</v>
      </c>
      <c r="L63" s="4" t="s">
        <v>32</v>
      </c>
      <c r="M63" s="17"/>
      <c r="N63" s="17"/>
      <c r="O63" s="17"/>
      <c r="P63" s="17"/>
      <c r="Q63" s="17"/>
      <c r="R63" s="17"/>
      <c r="S63" s="17"/>
      <c r="T63" s="17"/>
      <c r="U63" s="1"/>
      <c r="V63" s="2">
        <f t="shared" si="1"/>
        <v>116530</v>
      </c>
    </row>
    <row r="64" spans="1:22" customFormat="1" x14ac:dyDescent="0.35">
      <c r="A64" s="3" t="s">
        <v>167</v>
      </c>
      <c r="B64" s="3" t="s">
        <v>168</v>
      </c>
      <c r="C64" s="4" t="s">
        <v>169</v>
      </c>
      <c r="D64" s="4">
        <v>2019</v>
      </c>
      <c r="E64" s="4" t="s">
        <v>30</v>
      </c>
      <c r="F64" s="16">
        <v>0</v>
      </c>
      <c r="G64" s="16">
        <v>152880</v>
      </c>
      <c r="H64" s="16">
        <v>66288</v>
      </c>
      <c r="I64" s="16">
        <v>0</v>
      </c>
      <c r="J64" s="16">
        <v>0</v>
      </c>
      <c r="K64" s="16">
        <v>13936</v>
      </c>
      <c r="L64" s="4" t="s">
        <v>35</v>
      </c>
      <c r="M64" s="17">
        <v>0</v>
      </c>
      <c r="N64" s="17">
        <v>0</v>
      </c>
      <c r="O64" s="17">
        <v>4</v>
      </c>
      <c r="P64" s="17">
        <v>8</v>
      </c>
      <c r="Q64" s="17">
        <v>3</v>
      </c>
      <c r="R64" s="17">
        <v>0</v>
      </c>
      <c r="S64" s="17">
        <v>0</v>
      </c>
      <c r="T64" s="17">
        <v>0</v>
      </c>
      <c r="U64" s="1">
        <v>15</v>
      </c>
      <c r="V64" s="2">
        <f t="shared" si="1"/>
        <v>233104</v>
      </c>
    </row>
    <row r="65" spans="1:22" customFormat="1" x14ac:dyDescent="0.35">
      <c r="A65" s="3" t="s">
        <v>38</v>
      </c>
      <c r="B65" s="3" t="s">
        <v>170</v>
      </c>
      <c r="C65" s="4" t="s">
        <v>171</v>
      </c>
      <c r="D65" s="4">
        <v>2019</v>
      </c>
      <c r="E65" s="4" t="s">
        <v>30</v>
      </c>
      <c r="F65" s="16">
        <v>75139</v>
      </c>
      <c r="G65" s="16">
        <v>0</v>
      </c>
      <c r="H65" s="16">
        <v>29700</v>
      </c>
      <c r="I65" s="16">
        <v>15539</v>
      </c>
      <c r="J65" s="16">
        <v>0</v>
      </c>
      <c r="K65" s="16">
        <v>5800</v>
      </c>
      <c r="L65" s="4" t="s">
        <v>32</v>
      </c>
      <c r="M65" s="17"/>
      <c r="N65" s="17"/>
      <c r="O65" s="17"/>
      <c r="P65" s="17"/>
      <c r="Q65" s="17"/>
      <c r="R65" s="17"/>
      <c r="S65" s="17"/>
      <c r="T65" s="17"/>
      <c r="U65" s="1"/>
      <c r="V65" s="2">
        <f t="shared" si="1"/>
        <v>126178</v>
      </c>
    </row>
    <row r="66" spans="1:22" customFormat="1" x14ac:dyDescent="0.35">
      <c r="A66" s="3" t="s">
        <v>127</v>
      </c>
      <c r="B66" s="3" t="s">
        <v>172</v>
      </c>
      <c r="C66" s="4" t="s">
        <v>173</v>
      </c>
      <c r="D66" s="4">
        <v>2019</v>
      </c>
      <c r="E66" s="4" t="s">
        <v>30</v>
      </c>
      <c r="F66" s="16">
        <v>318774</v>
      </c>
      <c r="G66" s="16">
        <v>0</v>
      </c>
      <c r="H66" s="16">
        <v>80115</v>
      </c>
      <c r="I66" s="16">
        <v>0</v>
      </c>
      <c r="J66" s="16">
        <v>0</v>
      </c>
      <c r="K66" s="16">
        <v>26643</v>
      </c>
      <c r="L66" s="4" t="s">
        <v>32</v>
      </c>
      <c r="M66" s="17"/>
      <c r="N66" s="17"/>
      <c r="O66" s="17"/>
      <c r="P66" s="17"/>
      <c r="Q66" s="17"/>
      <c r="R66" s="17"/>
      <c r="S66" s="17"/>
      <c r="T66" s="17"/>
      <c r="U66" s="1"/>
      <c r="V66" s="2">
        <f t="shared" si="1"/>
        <v>425532</v>
      </c>
    </row>
    <row r="67" spans="1:22" customFormat="1" x14ac:dyDescent="0.35">
      <c r="A67" s="3" t="s">
        <v>174</v>
      </c>
      <c r="B67" s="3" t="s">
        <v>175</v>
      </c>
      <c r="C67" s="4" t="s">
        <v>176</v>
      </c>
      <c r="D67" s="4">
        <v>2019</v>
      </c>
      <c r="E67" s="4" t="s">
        <v>30</v>
      </c>
      <c r="F67" s="16">
        <v>0</v>
      </c>
      <c r="G67" s="16">
        <v>138324</v>
      </c>
      <c r="H67" s="16">
        <v>59809</v>
      </c>
      <c r="I67" s="16">
        <v>0</v>
      </c>
      <c r="J67" s="16">
        <v>0</v>
      </c>
      <c r="K67" s="16">
        <v>14456</v>
      </c>
      <c r="L67" s="4" t="s">
        <v>35</v>
      </c>
      <c r="M67" s="17">
        <v>0</v>
      </c>
      <c r="N67" s="17">
        <v>1</v>
      </c>
      <c r="O67" s="17">
        <v>7</v>
      </c>
      <c r="P67" s="17">
        <v>8</v>
      </c>
      <c r="Q67" s="17">
        <v>2</v>
      </c>
      <c r="R67" s="17">
        <v>0</v>
      </c>
      <c r="S67" s="17">
        <v>0</v>
      </c>
      <c r="T67" s="17">
        <v>0</v>
      </c>
      <c r="U67" s="1">
        <v>18</v>
      </c>
      <c r="V67" s="2">
        <f t="shared" si="1"/>
        <v>212589</v>
      </c>
    </row>
    <row r="68" spans="1:22" customFormat="1" x14ac:dyDescent="0.35">
      <c r="A68" s="3" t="s">
        <v>177</v>
      </c>
      <c r="B68" s="3" t="s">
        <v>178</v>
      </c>
      <c r="C68" s="4" t="s">
        <v>179</v>
      </c>
      <c r="D68" s="4">
        <v>2019</v>
      </c>
      <c r="E68" s="4" t="s">
        <v>30</v>
      </c>
      <c r="F68" s="16">
        <v>0</v>
      </c>
      <c r="G68" s="16">
        <v>207360</v>
      </c>
      <c r="H68" s="16">
        <v>36194</v>
      </c>
      <c r="I68" s="16">
        <v>0</v>
      </c>
      <c r="J68" s="16">
        <v>3000</v>
      </c>
      <c r="K68" s="16">
        <v>9660</v>
      </c>
      <c r="L68" s="4" t="s">
        <v>35</v>
      </c>
      <c r="M68" s="17">
        <v>0</v>
      </c>
      <c r="N68" s="17">
        <v>0</v>
      </c>
      <c r="O68" s="17">
        <v>0</v>
      </c>
      <c r="P68" s="17">
        <v>20</v>
      </c>
      <c r="Q68" s="17">
        <v>0</v>
      </c>
      <c r="R68" s="17">
        <v>0</v>
      </c>
      <c r="S68" s="17">
        <v>0</v>
      </c>
      <c r="T68" s="17">
        <v>0</v>
      </c>
      <c r="U68" s="1">
        <v>20</v>
      </c>
      <c r="V68" s="2">
        <f t="shared" si="1"/>
        <v>256214</v>
      </c>
    </row>
    <row r="69" spans="1:22" customFormat="1" x14ac:dyDescent="0.35">
      <c r="A69" s="3" t="s">
        <v>38</v>
      </c>
      <c r="B69" s="3" t="s">
        <v>180</v>
      </c>
      <c r="C69" s="4" t="s">
        <v>199</v>
      </c>
      <c r="D69" s="4">
        <v>2019</v>
      </c>
      <c r="E69" s="4" t="s">
        <v>30</v>
      </c>
      <c r="F69" s="16">
        <v>0</v>
      </c>
      <c r="G69" s="16">
        <v>48672</v>
      </c>
      <c r="H69" s="16">
        <v>0</v>
      </c>
      <c r="I69" s="16">
        <v>0</v>
      </c>
      <c r="J69" s="16">
        <v>0</v>
      </c>
      <c r="K69" s="16">
        <v>1075</v>
      </c>
      <c r="L69" s="4" t="s">
        <v>35</v>
      </c>
      <c r="M69" s="17">
        <v>0</v>
      </c>
      <c r="N69" s="17">
        <v>0</v>
      </c>
      <c r="O69" s="17">
        <v>0</v>
      </c>
      <c r="P69" s="17">
        <v>0</v>
      </c>
      <c r="Q69" s="17">
        <v>4</v>
      </c>
      <c r="R69" s="17">
        <v>0</v>
      </c>
      <c r="S69" s="17">
        <v>0</v>
      </c>
      <c r="T69" s="17">
        <v>0</v>
      </c>
      <c r="U69" s="1">
        <v>4</v>
      </c>
      <c r="V69" s="2">
        <f t="shared" si="1"/>
        <v>49747</v>
      </c>
    </row>
    <row r="70" spans="1:22" customFormat="1" x14ac:dyDescent="0.35">
      <c r="A70" s="3" t="s">
        <v>181</v>
      </c>
      <c r="B70" s="3" t="s">
        <v>182</v>
      </c>
      <c r="C70" s="4" t="s">
        <v>183</v>
      </c>
      <c r="D70" s="4">
        <v>2019</v>
      </c>
      <c r="E70" s="4" t="s">
        <v>30</v>
      </c>
      <c r="F70" s="16">
        <v>0</v>
      </c>
      <c r="G70" s="16">
        <v>69948</v>
      </c>
      <c r="H70" s="16">
        <v>54672</v>
      </c>
      <c r="I70" s="16">
        <v>0</v>
      </c>
      <c r="J70" s="16">
        <v>0</v>
      </c>
      <c r="K70" s="16">
        <v>8516</v>
      </c>
      <c r="L70" s="4" t="s">
        <v>35</v>
      </c>
      <c r="M70" s="17">
        <v>0</v>
      </c>
      <c r="N70" s="17">
        <v>0</v>
      </c>
      <c r="O70" s="17">
        <v>0</v>
      </c>
      <c r="P70" s="17">
        <v>7</v>
      </c>
      <c r="Q70" s="17">
        <v>2</v>
      </c>
      <c r="R70" s="17">
        <v>0</v>
      </c>
      <c r="S70" s="17">
        <v>0</v>
      </c>
      <c r="T70" s="17">
        <v>0</v>
      </c>
      <c r="U70" s="1">
        <v>9</v>
      </c>
      <c r="V70" s="2">
        <f t="shared" si="1"/>
        <v>133136</v>
      </c>
    </row>
    <row r="71" spans="1:22" customFormat="1" x14ac:dyDescent="0.35">
      <c r="A71" s="3" t="s">
        <v>184</v>
      </c>
      <c r="B71" s="3" t="s">
        <v>185</v>
      </c>
      <c r="C71" s="4" t="s">
        <v>186</v>
      </c>
      <c r="D71" s="4">
        <v>2019</v>
      </c>
      <c r="E71" s="4" t="s">
        <v>30</v>
      </c>
      <c r="F71" s="16">
        <v>0</v>
      </c>
      <c r="G71" s="16">
        <v>73392</v>
      </c>
      <c r="H71" s="16">
        <v>38047</v>
      </c>
      <c r="I71" s="16">
        <v>0</v>
      </c>
      <c r="J71" s="16">
        <v>0</v>
      </c>
      <c r="K71" s="16">
        <v>6618</v>
      </c>
      <c r="L71" s="4" t="s">
        <v>35</v>
      </c>
      <c r="M71" s="17">
        <v>0</v>
      </c>
      <c r="N71" s="17">
        <v>0</v>
      </c>
      <c r="O71" s="17">
        <v>2</v>
      </c>
      <c r="P71" s="17">
        <v>4</v>
      </c>
      <c r="Q71" s="17">
        <v>2</v>
      </c>
      <c r="R71" s="17">
        <v>0</v>
      </c>
      <c r="S71" s="17">
        <v>0</v>
      </c>
      <c r="T71" s="17">
        <v>0</v>
      </c>
      <c r="U71" s="1">
        <v>8</v>
      </c>
      <c r="V71" s="2">
        <f t="shared" si="1"/>
        <v>118057</v>
      </c>
    </row>
    <row r="72" spans="1:22" customFormat="1" x14ac:dyDescent="0.35">
      <c r="A72" s="3" t="s">
        <v>104</v>
      </c>
      <c r="B72" s="3" t="s">
        <v>187</v>
      </c>
      <c r="C72" s="4" t="s">
        <v>188</v>
      </c>
      <c r="D72" s="4">
        <v>2019</v>
      </c>
      <c r="E72" s="4" t="s">
        <v>30</v>
      </c>
      <c r="F72" s="16">
        <v>0</v>
      </c>
      <c r="G72" s="16">
        <v>290400</v>
      </c>
      <c r="H72" s="16">
        <v>0</v>
      </c>
      <c r="I72" s="16">
        <v>0</v>
      </c>
      <c r="J72" s="16">
        <v>0</v>
      </c>
      <c r="K72" s="16">
        <v>19521</v>
      </c>
      <c r="L72" s="4" t="s">
        <v>35</v>
      </c>
      <c r="M72" s="17">
        <v>0</v>
      </c>
      <c r="N72" s="17">
        <v>0</v>
      </c>
      <c r="O72" s="17">
        <v>40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">
        <v>40</v>
      </c>
      <c r="V72" s="2">
        <f t="shared" si="1"/>
        <v>309921</v>
      </c>
    </row>
    <row r="73" spans="1:22" customFormat="1" x14ac:dyDescent="0.35">
      <c r="A73" s="3" t="s">
        <v>167</v>
      </c>
      <c r="B73" s="3" t="s">
        <v>189</v>
      </c>
      <c r="C73" s="4" t="s">
        <v>190</v>
      </c>
      <c r="D73" s="4">
        <v>2019</v>
      </c>
      <c r="E73" s="4" t="s">
        <v>30</v>
      </c>
      <c r="F73" s="16">
        <v>0</v>
      </c>
      <c r="G73" s="16">
        <v>327360</v>
      </c>
      <c r="H73" s="16">
        <v>38000</v>
      </c>
      <c r="I73" s="16">
        <v>0</v>
      </c>
      <c r="J73" s="16">
        <v>0</v>
      </c>
      <c r="K73" s="16">
        <v>25000</v>
      </c>
      <c r="L73" s="4" t="s">
        <v>35</v>
      </c>
      <c r="M73" s="17">
        <v>0</v>
      </c>
      <c r="N73" s="17">
        <v>0</v>
      </c>
      <c r="O73" s="17">
        <v>40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">
        <v>40</v>
      </c>
      <c r="V73" s="2">
        <f t="shared" si="1"/>
        <v>390360</v>
      </c>
    </row>
    <row r="74" spans="1:22" customFormat="1" x14ac:dyDescent="0.35">
      <c r="A74" s="3" t="s">
        <v>191</v>
      </c>
      <c r="B74" s="3" t="s">
        <v>192</v>
      </c>
      <c r="C74" s="4" t="s">
        <v>193</v>
      </c>
      <c r="D74" s="4">
        <v>2019</v>
      </c>
      <c r="E74" s="4" t="s">
        <v>36</v>
      </c>
      <c r="F74" s="16">
        <v>0</v>
      </c>
      <c r="G74" s="16">
        <v>21528</v>
      </c>
      <c r="H74" s="16">
        <v>24825</v>
      </c>
      <c r="I74" s="16">
        <v>4835</v>
      </c>
      <c r="J74" s="16">
        <v>0</v>
      </c>
      <c r="K74" s="16">
        <v>900</v>
      </c>
      <c r="L74" s="4" t="s">
        <v>35</v>
      </c>
      <c r="M74" s="17">
        <v>0</v>
      </c>
      <c r="N74" s="17">
        <v>1</v>
      </c>
      <c r="O74" s="17">
        <v>1</v>
      </c>
      <c r="P74" s="17">
        <v>1</v>
      </c>
      <c r="Q74" s="17">
        <v>0</v>
      </c>
      <c r="R74" s="17">
        <v>0</v>
      </c>
      <c r="S74" s="17">
        <v>0</v>
      </c>
      <c r="T74" s="17">
        <v>0</v>
      </c>
      <c r="U74" s="1">
        <v>3</v>
      </c>
      <c r="V74" s="2">
        <f t="shared" si="1"/>
        <v>52088</v>
      </c>
    </row>
    <row r="75" spans="1:22" customFormat="1" x14ac:dyDescent="0.35">
      <c r="A75" s="3" t="s">
        <v>191</v>
      </c>
      <c r="B75" s="3" t="s">
        <v>194</v>
      </c>
      <c r="C75" s="4" t="s">
        <v>195</v>
      </c>
      <c r="D75" s="4">
        <v>2019</v>
      </c>
      <c r="E75" s="4" t="s">
        <v>36</v>
      </c>
      <c r="F75" s="16">
        <v>0</v>
      </c>
      <c r="G75" s="16">
        <v>29172</v>
      </c>
      <c r="H75" s="16">
        <v>39314</v>
      </c>
      <c r="I75" s="16">
        <v>2272</v>
      </c>
      <c r="J75" s="16">
        <v>0</v>
      </c>
      <c r="K75" s="16">
        <v>3000</v>
      </c>
      <c r="L75" s="4" t="s">
        <v>35</v>
      </c>
      <c r="M75" s="17">
        <v>0</v>
      </c>
      <c r="N75" s="17">
        <v>2</v>
      </c>
      <c r="O75" s="17">
        <v>1</v>
      </c>
      <c r="P75" s="17">
        <v>1</v>
      </c>
      <c r="Q75" s="17">
        <v>0</v>
      </c>
      <c r="R75" s="17">
        <v>0</v>
      </c>
      <c r="S75" s="17">
        <v>0</v>
      </c>
      <c r="T75" s="17">
        <v>0</v>
      </c>
      <c r="U75" s="1">
        <v>4</v>
      </c>
      <c r="V75" s="2">
        <f t="shared" si="1"/>
        <v>73758</v>
      </c>
    </row>
    <row r="76" spans="1:22" customFormat="1" x14ac:dyDescent="0.35">
      <c r="A76" s="3" t="s">
        <v>191</v>
      </c>
      <c r="B76" s="3" t="s">
        <v>196</v>
      </c>
      <c r="C76" s="4" t="s">
        <v>197</v>
      </c>
      <c r="D76" s="4">
        <v>2019</v>
      </c>
      <c r="E76" s="4" t="s">
        <v>36</v>
      </c>
      <c r="F76" s="16">
        <v>0</v>
      </c>
      <c r="G76" s="16">
        <v>30768</v>
      </c>
      <c r="H76" s="16">
        <v>39764</v>
      </c>
      <c r="I76" s="16">
        <v>2272</v>
      </c>
      <c r="J76" s="16">
        <v>0</v>
      </c>
      <c r="K76" s="16">
        <v>3050</v>
      </c>
      <c r="L76" s="4" t="s">
        <v>35</v>
      </c>
      <c r="M76" s="17">
        <v>0</v>
      </c>
      <c r="N76" s="17">
        <v>1</v>
      </c>
      <c r="O76" s="17">
        <v>2</v>
      </c>
      <c r="P76" s="17">
        <v>1</v>
      </c>
      <c r="Q76" s="17">
        <v>0</v>
      </c>
      <c r="R76" s="17">
        <v>0</v>
      </c>
      <c r="S76" s="17">
        <v>0</v>
      </c>
      <c r="T76" s="17">
        <v>0</v>
      </c>
      <c r="U76" s="1">
        <v>4</v>
      </c>
      <c r="V76" s="2">
        <f t="shared" si="1"/>
        <v>75854</v>
      </c>
    </row>
    <row r="77" spans="1:22" x14ac:dyDescent="0.35">
      <c r="A77" s="3"/>
      <c r="B77" s="3"/>
      <c r="C77" s="4"/>
      <c r="D77" s="4"/>
      <c r="E77" s="4"/>
      <c r="F77" s="16"/>
      <c r="G77" s="16"/>
      <c r="H77" s="16"/>
      <c r="I77" s="16"/>
      <c r="J77" s="16"/>
      <c r="K77" s="16"/>
      <c r="L77" s="4"/>
      <c r="M77" s="17"/>
      <c r="N77" s="17"/>
      <c r="O77" s="17"/>
      <c r="P77" s="17"/>
      <c r="Q77" s="17"/>
      <c r="R77" s="17"/>
      <c r="S77" s="17"/>
      <c r="T77" s="17"/>
      <c r="U77" s="1">
        <f>SUM(M77:T77)</f>
        <v>0</v>
      </c>
      <c r="V77" s="2">
        <f t="shared" ref="V77:V86" si="2">SUM(F77:K77)</f>
        <v>0</v>
      </c>
    </row>
    <row r="78" spans="1:22" x14ac:dyDescent="0.35">
      <c r="A78" s="3"/>
      <c r="B78" s="3"/>
      <c r="C78" s="4"/>
      <c r="D78" s="4"/>
      <c r="E78" s="4"/>
      <c r="F78" s="16"/>
      <c r="G78" s="16"/>
      <c r="H78" s="16"/>
      <c r="I78" s="16"/>
      <c r="J78" s="16"/>
      <c r="K78" s="16"/>
      <c r="L78" s="4"/>
      <c r="M78" s="17"/>
      <c r="N78" s="17"/>
      <c r="O78" s="17"/>
      <c r="P78" s="17"/>
      <c r="Q78" s="17"/>
      <c r="R78" s="17"/>
      <c r="S78" s="17"/>
      <c r="T78" s="17"/>
      <c r="U78" s="1">
        <f t="shared" ref="U78:U86" si="3">SUM(M78:T78)</f>
        <v>0</v>
      </c>
      <c r="V78" s="2">
        <f t="shared" si="2"/>
        <v>0</v>
      </c>
    </row>
    <row r="79" spans="1:22" x14ac:dyDescent="0.35">
      <c r="A79" s="3"/>
      <c r="B79" s="3"/>
      <c r="C79" s="4"/>
      <c r="D79" s="4"/>
      <c r="E79" s="4"/>
      <c r="F79" s="16"/>
      <c r="G79" s="16"/>
      <c r="H79" s="16"/>
      <c r="I79" s="16"/>
      <c r="J79" s="16"/>
      <c r="K79" s="16"/>
      <c r="L79" s="4"/>
      <c r="M79" s="17"/>
      <c r="N79" s="17"/>
      <c r="O79" s="17"/>
      <c r="P79" s="17"/>
      <c r="Q79" s="17"/>
      <c r="R79" s="17"/>
      <c r="S79" s="17"/>
      <c r="T79" s="17"/>
      <c r="U79" s="1">
        <f t="shared" si="3"/>
        <v>0</v>
      </c>
      <c r="V79" s="2">
        <f t="shared" si="2"/>
        <v>0</v>
      </c>
    </row>
    <row r="80" spans="1:22" x14ac:dyDescent="0.35">
      <c r="A80" s="3"/>
      <c r="B80" s="3"/>
      <c r="C80" s="4"/>
      <c r="D80" s="4"/>
      <c r="E80" s="4"/>
      <c r="F80" s="16"/>
      <c r="G80" s="16"/>
      <c r="H80" s="16"/>
      <c r="I80" s="16"/>
      <c r="J80" s="16"/>
      <c r="K80" s="16"/>
      <c r="L80" s="4"/>
      <c r="M80" s="17"/>
      <c r="N80" s="17"/>
      <c r="O80" s="17"/>
      <c r="P80" s="17"/>
      <c r="Q80" s="17"/>
      <c r="R80" s="17"/>
      <c r="S80" s="17"/>
      <c r="T80" s="17"/>
      <c r="U80" s="1">
        <f t="shared" si="3"/>
        <v>0</v>
      </c>
      <c r="V80" s="2">
        <f t="shared" si="2"/>
        <v>0</v>
      </c>
    </row>
    <row r="81" spans="1:22" x14ac:dyDescent="0.35">
      <c r="A81" s="3"/>
      <c r="B81" s="3"/>
      <c r="C81" s="4"/>
      <c r="D81" s="4"/>
      <c r="E81" s="4"/>
      <c r="F81" s="16"/>
      <c r="G81" s="16"/>
      <c r="H81" s="16"/>
      <c r="I81" s="16"/>
      <c r="J81" s="16"/>
      <c r="K81" s="16"/>
      <c r="L81" s="4"/>
      <c r="M81" s="17"/>
      <c r="N81" s="17"/>
      <c r="O81" s="17"/>
      <c r="P81" s="17"/>
      <c r="Q81" s="17"/>
      <c r="R81" s="17"/>
      <c r="S81" s="17"/>
      <c r="T81" s="17"/>
      <c r="U81" s="1">
        <f t="shared" si="3"/>
        <v>0</v>
      </c>
      <c r="V81" s="2">
        <f t="shared" si="2"/>
        <v>0</v>
      </c>
    </row>
    <row r="82" spans="1:22" x14ac:dyDescent="0.35">
      <c r="A82" s="3"/>
      <c r="B82" s="3"/>
      <c r="C82" s="4"/>
      <c r="D82" s="4"/>
      <c r="E82" s="4"/>
      <c r="F82" s="16"/>
      <c r="G82" s="16"/>
      <c r="H82" s="16"/>
      <c r="I82" s="16"/>
      <c r="J82" s="16"/>
      <c r="K82" s="16"/>
      <c r="L82" s="4"/>
      <c r="M82" s="17"/>
      <c r="N82" s="17"/>
      <c r="O82" s="17"/>
      <c r="P82" s="17"/>
      <c r="Q82" s="17"/>
      <c r="R82" s="17"/>
      <c r="S82" s="17"/>
      <c r="T82" s="17"/>
      <c r="U82" s="1">
        <f t="shared" si="3"/>
        <v>0</v>
      </c>
      <c r="V82" s="2">
        <f t="shared" si="2"/>
        <v>0</v>
      </c>
    </row>
    <row r="83" spans="1:22" x14ac:dyDescent="0.35">
      <c r="A83" s="3"/>
      <c r="B83" s="3"/>
      <c r="C83" s="4"/>
      <c r="D83" s="4"/>
      <c r="E83" s="4"/>
      <c r="F83" s="16"/>
      <c r="G83" s="16"/>
      <c r="H83" s="16"/>
      <c r="I83" s="16"/>
      <c r="J83" s="16"/>
      <c r="K83" s="16"/>
      <c r="L83" s="4"/>
      <c r="M83" s="17"/>
      <c r="N83" s="17"/>
      <c r="O83" s="17"/>
      <c r="P83" s="17"/>
      <c r="Q83" s="17"/>
      <c r="R83" s="17"/>
      <c r="S83" s="17"/>
      <c r="T83" s="17"/>
      <c r="U83" s="1">
        <f t="shared" si="3"/>
        <v>0</v>
      </c>
      <c r="V83" s="2">
        <f t="shared" si="2"/>
        <v>0</v>
      </c>
    </row>
    <row r="84" spans="1:22" x14ac:dyDescent="0.35">
      <c r="A84" s="3"/>
      <c r="B84" s="3"/>
      <c r="C84" s="4"/>
      <c r="D84" s="4"/>
      <c r="E84" s="4"/>
      <c r="F84" s="16"/>
      <c r="G84" s="16"/>
      <c r="H84" s="16"/>
      <c r="I84" s="16"/>
      <c r="J84" s="16"/>
      <c r="K84" s="16"/>
      <c r="L84" s="4"/>
      <c r="M84" s="17"/>
      <c r="N84" s="17"/>
      <c r="O84" s="17"/>
      <c r="P84" s="17"/>
      <c r="Q84" s="17"/>
      <c r="R84" s="17"/>
      <c r="S84" s="17"/>
      <c r="T84" s="17"/>
      <c r="U84" s="1">
        <f t="shared" si="3"/>
        <v>0</v>
      </c>
      <c r="V84" s="2">
        <f t="shared" si="2"/>
        <v>0</v>
      </c>
    </row>
    <row r="85" spans="1:22" x14ac:dyDescent="0.35">
      <c r="A85" s="3"/>
      <c r="B85" s="3"/>
      <c r="C85" s="4"/>
      <c r="D85" s="4"/>
      <c r="E85" s="4"/>
      <c r="F85" s="16"/>
      <c r="G85" s="16"/>
      <c r="H85" s="16"/>
      <c r="I85" s="16"/>
      <c r="J85" s="16"/>
      <c r="K85" s="16"/>
      <c r="L85" s="4"/>
      <c r="M85" s="17"/>
      <c r="N85" s="17"/>
      <c r="O85" s="17"/>
      <c r="P85" s="17"/>
      <c r="Q85" s="17"/>
      <c r="R85" s="17"/>
      <c r="S85" s="17"/>
      <c r="T85" s="17"/>
      <c r="U85" s="1">
        <f t="shared" ref="U85" si="4">SUM(M85:T85)</f>
        <v>0</v>
      </c>
      <c r="V85" s="2">
        <f t="shared" ref="V85" si="5">SUM(F85:K85)</f>
        <v>0</v>
      </c>
    </row>
    <row r="86" spans="1:22" x14ac:dyDescent="0.35">
      <c r="A86" s="3"/>
      <c r="B86" s="3"/>
      <c r="C86" s="4"/>
      <c r="D86" s="4"/>
      <c r="E86" s="4"/>
      <c r="F86" s="16"/>
      <c r="G86" s="16"/>
      <c r="H86" s="16"/>
      <c r="I86" s="16"/>
      <c r="J86" s="16"/>
      <c r="K86" s="16"/>
      <c r="L86" s="4"/>
      <c r="M86" s="17"/>
      <c r="N86" s="17"/>
      <c r="O86" s="17"/>
      <c r="P86" s="17"/>
      <c r="Q86" s="17"/>
      <c r="R86" s="17"/>
      <c r="S86" s="17"/>
      <c r="T86" s="17"/>
      <c r="U86" s="1">
        <f t="shared" si="3"/>
        <v>0</v>
      </c>
      <c r="V86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7:V84">
    <cfRule type="cellIs" dxfId="10" priority="15" operator="lessThan">
      <formula>0</formula>
    </cfRule>
  </conditionalFormatting>
  <conditionalFormatting sqref="V77:V84">
    <cfRule type="expression" dxfId="9" priority="16">
      <formula>$V$77&lt;0</formula>
    </cfRule>
  </conditionalFormatting>
  <conditionalFormatting sqref="D7:D84">
    <cfRule type="expression" dxfId="8" priority="14">
      <formula>OR($D7&gt;2019,AND($D7&lt;2019,$D7&lt;&gt;""))</formula>
    </cfRule>
  </conditionalFormatting>
  <conditionalFormatting sqref="V86">
    <cfRule type="cellIs" dxfId="7" priority="11" operator="lessThan">
      <formula>0</formula>
    </cfRule>
  </conditionalFormatting>
  <conditionalFormatting sqref="V86">
    <cfRule type="expression" dxfId="6" priority="12">
      <formula>$V$77&lt;0</formula>
    </cfRule>
  </conditionalFormatting>
  <conditionalFormatting sqref="D86">
    <cfRule type="expression" dxfId="5" priority="10">
      <formula>OR($D86&gt;2019,AND($D86&lt;2019,$D86&lt;&gt;""))</formula>
    </cfRule>
  </conditionalFormatting>
  <conditionalFormatting sqref="V85">
    <cfRule type="cellIs" dxfId="4" priority="7" operator="lessThan">
      <formula>0</formula>
    </cfRule>
  </conditionalFormatting>
  <conditionalFormatting sqref="V85">
    <cfRule type="expression" dxfId="3" priority="8">
      <formula>$V$77&lt;0</formula>
    </cfRule>
  </conditionalFormatting>
  <conditionalFormatting sqref="D85">
    <cfRule type="expression" dxfId="2" priority="6">
      <formula>OR($D85&gt;2019,AND($D85&lt;2019,$D85&lt;&gt;""))</formula>
    </cfRule>
  </conditionalFormatting>
  <conditionalFormatting sqref="V7:V76">
    <cfRule type="expression" dxfId="1" priority="4">
      <formula>$V$7&lt;0</formula>
    </cfRule>
  </conditionalFormatting>
  <conditionalFormatting sqref="C7:C86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86">
      <formula1>"N/A, FMR, Actual Rent"</formula1>
    </dataValidation>
    <dataValidation type="list" allowBlank="1" showInputMessage="1" showErrorMessage="1" sqref="E7:E86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2018-06-12T20:04:37Z</dcterms:modified>
</cp:coreProperties>
</file>