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L-500\"/>
    </mc:Choice>
  </mc:AlternateContent>
  <xr:revisionPtr revIDLastSave="0" documentId="13_ncr:1_{021D2D79-B11C-4195-910E-EBDED8DCD054}" xr6:coauthVersionLast="43" xr6:coauthVersionMax="43" xr10:uidLastSave="{00000000-0000-0000-0000-000000000000}"/>
  <bookViews>
    <workbookView xWindow="-120" yWindow="-120" windowWidth="29040" windowHeight="15840" xr2:uid="{94092266-594F-4D87-8B2D-81F1E916B382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7" i="1" l="1"/>
  <c r="H3" i="1" s="1"/>
  <c r="U7" i="1"/>
</calcChain>
</file>

<file path=xl/sharedStrings.xml><?xml version="1.0" encoding="utf-8"?>
<sst xmlns="http://schemas.openxmlformats.org/spreadsheetml/2006/main" count="79" uniqueCount="64">
  <si>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</si>
  <si>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</si>
  <si>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</si>
  <si>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</si>
  <si>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</si>
  <si>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</si>
  <si>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</si>
  <si>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</si>
  <si>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</si>
  <si>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</si>
  <si>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</si>
  <si>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</si>
  <si>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</si>
  <si>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</si>
  <si>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</si>
  <si>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</si>
  <si>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</si>
  <si>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</si>
  <si>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</si>
  <si>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</si>
  <si>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</si>
  <si>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</si>
  <si>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</si>
  <si>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</si>
  <si>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</si>
  <si>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</si>
  <si>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</si>
  <si>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</si>
  <si>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</si>
  <si>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</si>
  <si>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Authority of the City of Rock Island</t>
  </si>
  <si>
    <t>Steven's Place</t>
  </si>
  <si>
    <t>IL0447L5T181809</t>
  </si>
  <si>
    <t>PH</t>
  </si>
  <si>
    <t>FMR</t>
  </si>
  <si>
    <t/>
  </si>
  <si>
    <t>Chicago</t>
  </si>
  <si>
    <t>IL-518</t>
  </si>
  <si>
    <t>Rock Island, Moline/Northwestern Illinois CoC</t>
  </si>
  <si>
    <t>Project NOW, Inc</t>
  </si>
  <si>
    <t>Bethany for Children &amp; Families</t>
  </si>
  <si>
    <t>Housing Teens in Need</t>
  </si>
  <si>
    <t>IL0475L5T181805</t>
  </si>
  <si>
    <t>TH</t>
  </si>
  <si>
    <t>Housing Authority of Henry County</t>
  </si>
  <si>
    <t>Parkside Apartments S+C FY18 Renewal</t>
  </si>
  <si>
    <t>IL0542L5T181806</t>
  </si>
  <si>
    <t>Actual Rent</t>
  </si>
  <si>
    <t>Permanent Suppotive Housing</t>
  </si>
  <si>
    <t>IL0690L5T181800</t>
  </si>
  <si>
    <t>VOICES of Stephenson County</t>
  </si>
  <si>
    <t>VOICES Victim Housing Assistance</t>
  </si>
  <si>
    <t>IL1613L5T181801</t>
  </si>
  <si>
    <t>Freeport Area Church Cooperative</t>
  </si>
  <si>
    <t>FACC Rapid Re Housing</t>
  </si>
  <si>
    <t>IL1661L5T181800</t>
  </si>
  <si>
    <t>Joint TH &amp; PH-RRH</t>
  </si>
  <si>
    <t>Housing Families NOW</t>
  </si>
  <si>
    <t>IL1662L5T181800</t>
  </si>
  <si>
    <t>Supportive Services Program</t>
  </si>
  <si>
    <t>IL1663L5T181800</t>
  </si>
  <si>
    <t>SSO</t>
  </si>
  <si>
    <t>Housing Teens Now</t>
  </si>
  <si>
    <t>IL1664L5T181800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</si>
</sst>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13E7-5D08-4579-9475-AD282EDF26A7}">
  <sheetPr codeName="Sheet124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740232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58272</v>
      </c>
      <c r="H7" s="15">
        <v>0</v>
      </c>
      <c r="I7" s="15">
        <v>0</v>
      </c>
      <c r="J7" s="15">
        <v>0</v>
      </c>
      <c r="K7" s="15">
        <v>3501</v>
      </c>
      <c r="L7" s="14" t="s">
        <v>34</v>
      </c>
      <c r="M7" s="16">
        <v>0</v>
      </c>
      <c r="N7" s="16">
        <v>0</v>
      </c>
      <c r="O7" s="16">
        <v>8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5" si="0">SUM(M7:T7)</f>
        <v>8</v>
      </c>
      <c r="V7" s="18">
        <f t="shared" ref="V7:V25" si="1">SUM(F7:K7)</f>
        <v>61773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43</v>
      </c>
      <c r="F8" s="15">
        <v>23866</v>
      </c>
      <c r="G8" s="15">
        <v>0</v>
      </c>
      <c r="H8" s="15">
        <v>28855</v>
      </c>
      <c r="I8" s="15">
        <v>5313</v>
      </c>
      <c r="J8" s="15">
        <v>0</v>
      </c>
      <c r="K8" s="15">
        <v>3615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61649</v>
      </c>
    </row>
    <row r="9" spans="1:22" x14ac:dyDescent="0.25">
      <c r="A9" s="13" t="s">
        <v>44</v>
      </c>
      <c r="B9" s="13" t="s">
        <v>45</v>
      </c>
      <c r="C9" s="14" t="s">
        <v>46</v>
      </c>
      <c r="D9" s="14">
        <v>2020</v>
      </c>
      <c r="E9" s="14" t="s">
        <v>33</v>
      </c>
      <c r="F9" s="15">
        <v>0</v>
      </c>
      <c r="G9" s="15">
        <v>64032</v>
      </c>
      <c r="H9" s="15">
        <v>0</v>
      </c>
      <c r="I9" s="15">
        <v>0</v>
      </c>
      <c r="J9" s="15">
        <v>0</v>
      </c>
      <c r="K9" s="15">
        <v>5098</v>
      </c>
      <c r="L9" s="14" t="s">
        <v>47</v>
      </c>
      <c r="M9" s="16">
        <v>0</v>
      </c>
      <c r="N9" s="16">
        <v>4</v>
      </c>
      <c r="O9" s="16">
        <v>6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10</v>
      </c>
      <c r="V9" s="18">
        <f t="shared" si="1"/>
        <v>69130</v>
      </c>
    </row>
    <row r="10" spans="1:22" x14ac:dyDescent="0.25">
      <c r="A10" s="13" t="s">
        <v>39</v>
      </c>
      <c r="B10" s="13" t="s">
        <v>48</v>
      </c>
      <c r="C10" s="14" t="s">
        <v>49</v>
      </c>
      <c r="D10" s="14">
        <v>2020</v>
      </c>
      <c r="E10" s="14" t="s">
        <v>33</v>
      </c>
      <c r="F10" s="15">
        <v>43697</v>
      </c>
      <c r="G10" s="15">
        <v>0</v>
      </c>
      <c r="H10" s="15">
        <v>73011</v>
      </c>
      <c r="I10" s="15">
        <v>10080</v>
      </c>
      <c r="J10" s="15">
        <v>0</v>
      </c>
      <c r="K10" s="15">
        <v>9179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135967</v>
      </c>
    </row>
    <row r="11" spans="1:22" x14ac:dyDescent="0.25">
      <c r="A11" s="13" t="s">
        <v>50</v>
      </c>
      <c r="B11" s="13" t="s">
        <v>51</v>
      </c>
      <c r="C11" s="14" t="s">
        <v>52</v>
      </c>
      <c r="D11" s="14">
        <v>2020</v>
      </c>
      <c r="E11" s="14" t="s">
        <v>33</v>
      </c>
      <c r="F11" s="15">
        <v>0</v>
      </c>
      <c r="G11" s="15">
        <v>28770</v>
      </c>
      <c r="H11" s="15">
        <v>8112</v>
      </c>
      <c r="I11" s="15">
        <v>15570</v>
      </c>
      <c r="J11" s="15">
        <v>0</v>
      </c>
      <c r="K11" s="15">
        <v>850</v>
      </c>
      <c r="L11" s="14" t="s">
        <v>34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0</v>
      </c>
      <c r="V11" s="18">
        <f t="shared" si="1"/>
        <v>53302</v>
      </c>
    </row>
    <row r="12" spans="1:22" x14ac:dyDescent="0.25">
      <c r="A12" s="13" t="s">
        <v>53</v>
      </c>
      <c r="B12" s="13" t="s">
        <v>54</v>
      </c>
      <c r="C12" s="14" t="s">
        <v>55</v>
      </c>
      <c r="D12" s="14">
        <v>2020</v>
      </c>
      <c r="E12" s="14" t="s">
        <v>56</v>
      </c>
      <c r="F12" s="15">
        <v>0</v>
      </c>
      <c r="G12" s="15">
        <v>38148</v>
      </c>
      <c r="H12" s="15">
        <v>27284</v>
      </c>
      <c r="I12" s="15">
        <v>0</v>
      </c>
      <c r="J12" s="15">
        <v>0</v>
      </c>
      <c r="K12" s="15">
        <v>0</v>
      </c>
      <c r="L12" s="14" t="s">
        <v>34</v>
      </c>
      <c r="M12" s="16">
        <v>3</v>
      </c>
      <c r="N12" s="16">
        <v>0</v>
      </c>
      <c r="O12" s="16">
        <v>0</v>
      </c>
      <c r="P12" s="16">
        <v>2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6</v>
      </c>
      <c r="V12" s="18">
        <f t="shared" si="1"/>
        <v>65432</v>
      </c>
    </row>
    <row r="13" spans="1:22" x14ac:dyDescent="0.25">
      <c r="A13" s="13" t="s">
        <v>40</v>
      </c>
      <c r="B13" s="13" t="s">
        <v>57</v>
      </c>
      <c r="C13" s="14" t="s">
        <v>58</v>
      </c>
      <c r="D13" s="14">
        <v>2020</v>
      </c>
      <c r="E13" s="14" t="s">
        <v>56</v>
      </c>
      <c r="F13" s="15">
        <v>48600</v>
      </c>
      <c r="G13" s="15">
        <v>0</v>
      </c>
      <c r="H13" s="15">
        <v>61132</v>
      </c>
      <c r="I13" s="15">
        <v>4870</v>
      </c>
      <c r="J13" s="15">
        <v>0</v>
      </c>
      <c r="K13" s="15">
        <v>0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114602</v>
      </c>
    </row>
    <row r="14" spans="1:22" x14ac:dyDescent="0.25">
      <c r="A14" s="13" t="s">
        <v>39</v>
      </c>
      <c r="B14" s="13" t="s">
        <v>59</v>
      </c>
      <c r="C14" s="14" t="s">
        <v>60</v>
      </c>
      <c r="D14" s="14">
        <v>2020</v>
      </c>
      <c r="E14" s="14" t="s">
        <v>61</v>
      </c>
      <c r="F14" s="15">
        <v>0</v>
      </c>
      <c r="G14" s="15">
        <v>0</v>
      </c>
      <c r="H14" s="15">
        <v>105011</v>
      </c>
      <c r="I14" s="15">
        <v>0</v>
      </c>
      <c r="J14" s="15">
        <v>0</v>
      </c>
      <c r="K14" s="15">
        <v>10421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115432</v>
      </c>
    </row>
    <row r="15" spans="1:22" x14ac:dyDescent="0.25">
      <c r="A15" s="13" t="s">
        <v>40</v>
      </c>
      <c r="B15" s="13" t="s">
        <v>62</v>
      </c>
      <c r="C15" s="14" t="s">
        <v>63</v>
      </c>
      <c r="D15" s="14">
        <v>2020</v>
      </c>
      <c r="E15" s="14" t="s">
        <v>56</v>
      </c>
      <c r="F15" s="15">
        <v>31200</v>
      </c>
      <c r="G15" s="15">
        <v>0</v>
      </c>
      <c r="H15" s="15">
        <v>27369</v>
      </c>
      <c r="I15" s="15">
        <v>1870</v>
      </c>
      <c r="J15" s="15">
        <v>0</v>
      </c>
      <c r="K15" s="15">
        <v>2506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62945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D46B4714-F8E2-4746-9E5B-0BB6D55657B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OR($D7&gt;2020,AND($D7&lt;2020,$D7&lt;&gt;""))</formula>
    </cfRule>
  </conditionalFormatting>
  <conditionalFormatting sqref="C7:C25">
    <cfRule type="expression" dxfId="0" priority="5">
      <formula>(#REF!&gt;1)</formula>
    </cfRule>
  </conditionalFormatting>
  <dataValidations count="3">
    <dataValidation type="list" allowBlank="1" showInputMessage="1" showErrorMessage="1" sqref="E7:E25" xr:uid="{D8B9BA2B-5ABD-45EB-BF27-C3DE51550860}">
      <formula1>"PH, TH, Joint TH &amp; PH-RRH, HMIS, SSO, TRA, PRA, SRA, S+C/SRO"</formula1>
    </dataValidation>
    <dataValidation type="list" allowBlank="1" showInputMessage="1" showErrorMessage="1" sqref="L7:L25" xr:uid="{41B7ABF1-C4EC-4CBD-A855-2D3E3050FD39}">
      <formula1>"N/A, FMR, Actual Rent"</formula1>
    </dataValidation>
    <dataValidation allowBlank="1" showErrorMessage="1" sqref="A6:V6" xr:uid="{9DF36DC4-B9B9-45CD-96E7-7312859920BA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2019-03-04T18:42:47Z</dcterms:created>
  <dcterms:modified xsi:type="dcterms:W3CDTF">2019-05-13T19:53:20Z</dcterms:modified>
</cp:coreProperties>
</file>