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IL-500\"/>
    </mc:Choice>
  </mc:AlternateContent>
  <xr:revisionPtr revIDLastSave="0" documentId="13_ncr:1_{E9980860-93D8-4EC1-8C8C-2EF234CA6E59}" xr6:coauthVersionLast="43" xr6:coauthVersionMax="43" xr10:uidLastSave="{00000000-0000-0000-0000-000000000000}"/>
  <bookViews>
    <workbookView xWindow="-120" yWindow="-120" windowWidth="29040" windowHeight="15840" xr2:uid="{81760E3E-6FC1-4FC3-8422-157E9709889B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H3" i="1" l="1"/>
  <c r="V7" i="1"/>
  <c r="U7" i="1"/>
</calcChain>
</file>

<file path=xl/sharedStrings.xml><?xml version="1.0" encoding="utf-8"?>
<sst xmlns="http://schemas.openxmlformats.org/spreadsheetml/2006/main" count="189" uniqueCount="118">
  <si>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</si>
  <si>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</si>
  <si>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</si>
  <si>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</si>
  <si>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</si>
  <si>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</si>
  <si>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</si>
  <si>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</si>
  <si>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</si>
  <si>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</si>
  <si>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</si>
  <si>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</si>
  <si>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</si>
  <si>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</si>
  <si>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</si>
  <si>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</si>
  <si>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</si>
  <si>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</si>
  <si>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</si>
  <si>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</si>
  <si>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</si>
  <si>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</si>
  <si>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</si>
  <si>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</si>
  <si>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</si>
  <si>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</si>
  <si>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</si>
  <si>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</si>
  <si>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</si>
  <si>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</si>
  <si>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Housing Options d.b.a. Impact Behavioral Health Partners</t>
  </si>
  <si>
    <t>IL0050L5T111811</t>
  </si>
  <si>
    <t>PH</t>
  </si>
  <si>
    <t/>
  </si>
  <si>
    <t>Chicago</t>
  </si>
  <si>
    <t>IL-511</t>
  </si>
  <si>
    <t>Cook County CoC</t>
  </si>
  <si>
    <t>Alliance to End Homelessness in Suburban Cook County</t>
  </si>
  <si>
    <t>Connections for the Homeless Inc.</t>
  </si>
  <si>
    <t>IL0053L5T111811</t>
  </si>
  <si>
    <t>IL0056L5T111811</t>
  </si>
  <si>
    <t>Connections Permanent Housing Consolidated</t>
  </si>
  <si>
    <t>IL0058L5T111811</t>
  </si>
  <si>
    <t>Together We Cope</t>
  </si>
  <si>
    <t>Families First Permanent</t>
  </si>
  <si>
    <t>IL0237L5T111810</t>
  </si>
  <si>
    <t>Catholic Charities of the Archdiocese of Chicago</t>
  </si>
  <si>
    <t>New Hope Apartments PSH N-NW</t>
  </si>
  <si>
    <t>IL0239L5T111810</t>
  </si>
  <si>
    <t>Actual Rent</t>
  </si>
  <si>
    <t>NHA-Family PSH</t>
  </si>
  <si>
    <t>IL0240L5T111810</t>
  </si>
  <si>
    <t>NORTHWEST COMPASS, INC.</t>
  </si>
  <si>
    <t>Community Family Homes Initiative I</t>
  </si>
  <si>
    <t>IL0244L5T111811</t>
  </si>
  <si>
    <t>TH</t>
  </si>
  <si>
    <t>WINGS Program, Inc.</t>
  </si>
  <si>
    <t>WINGS Transitional Housing</t>
  </si>
  <si>
    <t>IL0251L5T111811</t>
  </si>
  <si>
    <t>Interdependent Living Solutions Center</t>
  </si>
  <si>
    <t>Genesis Place</t>
  </si>
  <si>
    <t>IL0252L5T111811</t>
  </si>
  <si>
    <t>Aunt Martha's Health and Wellness</t>
  </si>
  <si>
    <t>IL0255L5T111811</t>
  </si>
  <si>
    <t>New Hope Apartments RRH Suburban Cook County</t>
  </si>
  <si>
    <t>IL0256L5T111811</t>
  </si>
  <si>
    <t>Housing Forward</t>
  </si>
  <si>
    <t>WCHIP Plus</t>
  </si>
  <si>
    <t>IL0264L5T111811</t>
  </si>
  <si>
    <t>South Suburban PADS</t>
  </si>
  <si>
    <t>Project WISH</t>
  </si>
  <si>
    <t>IL0266L5T111811</t>
  </si>
  <si>
    <t>FMR</t>
  </si>
  <si>
    <t>Heartland Health Outreach, Inc.</t>
  </si>
  <si>
    <t>IL0269L5T111811</t>
  </si>
  <si>
    <t>Community and Economic Development Association of Cook County, Inc. (CEDA)</t>
  </si>
  <si>
    <t>CEDA SSHIP</t>
  </si>
  <si>
    <t>IL0273L5T111811</t>
  </si>
  <si>
    <t>Suburban Cook County HMIS</t>
  </si>
  <si>
    <t>IL0274L5T111811</t>
  </si>
  <si>
    <t>The Center of Concern</t>
  </si>
  <si>
    <t>Center of Concern RRH</t>
  </si>
  <si>
    <t>IL0275L5T111811</t>
  </si>
  <si>
    <t>South Suburban Family Shelter Inc.</t>
  </si>
  <si>
    <t>The Sanctuary</t>
  </si>
  <si>
    <t>IL0276L5T111811</t>
  </si>
  <si>
    <t>WINGS Permanent Housing Project</t>
  </si>
  <si>
    <t>IL0277L5T111811</t>
  </si>
  <si>
    <t>Thresholds Inc</t>
  </si>
  <si>
    <t>West Suburban Safe Haven</t>
  </si>
  <si>
    <t>IL0278L5T111811</t>
  </si>
  <si>
    <t>SH</t>
  </si>
  <si>
    <t>Country Club Hills Wellness Center</t>
  </si>
  <si>
    <t>IL0465L5T111806</t>
  </si>
  <si>
    <t>Open Door Housing</t>
  </si>
  <si>
    <t>IL0503L5T111806</t>
  </si>
  <si>
    <t>IL0545L5T111804</t>
  </si>
  <si>
    <t>Thresholds Esperanza</t>
  </si>
  <si>
    <t>IL0554L5T111804</t>
  </si>
  <si>
    <t>WIN Plus</t>
  </si>
  <si>
    <t>IL0597L5T111804</t>
  </si>
  <si>
    <t>Sub Cook Coordinated Entry</t>
  </si>
  <si>
    <t>IL0629L5T111803</t>
  </si>
  <si>
    <t>SSO</t>
  </si>
  <si>
    <t>Community Family Homes Initiative IV</t>
  </si>
  <si>
    <t>IL0672L5T111802</t>
  </si>
  <si>
    <t>South Suburban DV Rapid Re-Housing</t>
  </si>
  <si>
    <t>IL1643D5T111800</t>
  </si>
  <si>
    <t>Southland Supportive Housing</t>
  </si>
  <si>
    <t>IL1644L5T111800</t>
  </si>
  <si>
    <t>DV Bonus funding for Coordinated Entry</t>
  </si>
  <si>
    <t>IL1646D5T111800</t>
  </si>
  <si>
    <t xml:space="preserve">Independence Place </t>
  </si>
  <si>
    <t>Responding with Care</t>
  </si>
  <si>
    <t>HAH Shelter Plus Care</t>
  </si>
  <si>
    <t>Claire Ganey</t>
  </si>
  <si>
    <t>Pathways</t>
  </si>
  <si>
    <t xml:space="preserve">Connections Family Supportive Housing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</si>
</sst>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8E53C-45B3-492B-B8C1-41A77368853B}">
  <sheetPr codeName="Sheet117">
    <pageSetUpPr fitToPage="1"/>
  </sheetPr>
  <dimension ref="A1:V47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34</v>
      </c>
      <c r="C1" s="23"/>
      <c r="D1" s="23"/>
      <c r="E1" s="24" t="s">
        <v>1</v>
      </c>
      <c r="F1" s="25"/>
      <c r="G1" s="26"/>
      <c r="H1" s="27" t="s">
        <v>37</v>
      </c>
      <c r="I1" s="28"/>
      <c r="J1" s="29"/>
    </row>
    <row r="2" spans="1:22" ht="35.25" customHeight="1" x14ac:dyDescent="0.25">
      <c r="A2" s="1" t="s">
        <v>2</v>
      </c>
      <c r="B2" s="23" t="s">
        <v>35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36</v>
      </c>
      <c r="C3" s="23"/>
      <c r="D3" s="23"/>
      <c r="E3" s="33" t="s">
        <v>4</v>
      </c>
      <c r="F3" s="34"/>
      <c r="G3" s="35"/>
      <c r="H3" s="36">
        <f ca="1">SUM(OFFSET(V6,1,0,500,1))</f>
        <v>12734656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115</v>
      </c>
      <c r="C7" s="14" t="s">
        <v>31</v>
      </c>
      <c r="D7" s="14">
        <v>2020</v>
      </c>
      <c r="E7" s="14" t="s">
        <v>32</v>
      </c>
      <c r="F7" s="15">
        <v>0</v>
      </c>
      <c r="G7" s="15">
        <v>0</v>
      </c>
      <c r="H7" s="15">
        <v>33310</v>
      </c>
      <c r="I7" s="15">
        <v>56359</v>
      </c>
      <c r="J7" s="15">
        <v>0</v>
      </c>
      <c r="K7" s="15">
        <v>5483</v>
      </c>
      <c r="L7" s="14" t="s">
        <v>33</v>
      </c>
      <c r="M7" s="16"/>
      <c r="N7" s="16"/>
      <c r="O7" s="16"/>
      <c r="P7" s="16"/>
      <c r="Q7" s="16"/>
      <c r="R7" s="16"/>
      <c r="S7" s="16"/>
      <c r="T7" s="16"/>
      <c r="U7" s="17">
        <f t="shared" ref="U7:U47" si="0">SUM(M7:T7)</f>
        <v>0</v>
      </c>
      <c r="V7" s="18">
        <f t="shared" ref="V7:V47" si="1">SUM(F7:K7)</f>
        <v>95152</v>
      </c>
    </row>
    <row r="8" spans="1:22" x14ac:dyDescent="0.25">
      <c r="A8" s="13" t="s">
        <v>38</v>
      </c>
      <c r="B8" s="13" t="s">
        <v>117</v>
      </c>
      <c r="C8" s="14" t="s">
        <v>39</v>
      </c>
      <c r="D8" s="14">
        <v>2020</v>
      </c>
      <c r="E8" s="14" t="s">
        <v>32</v>
      </c>
      <c r="F8" s="15">
        <v>290274</v>
      </c>
      <c r="G8" s="15">
        <v>0</v>
      </c>
      <c r="H8" s="15">
        <v>109757</v>
      </c>
      <c r="I8" s="15">
        <v>56103</v>
      </c>
      <c r="J8" s="15">
        <v>0</v>
      </c>
      <c r="K8" s="15">
        <v>19500</v>
      </c>
      <c r="L8" s="14" t="s">
        <v>33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475634</v>
      </c>
    </row>
    <row r="9" spans="1:22" x14ac:dyDescent="0.25">
      <c r="A9" s="13" t="s">
        <v>30</v>
      </c>
      <c r="B9" s="13" t="s">
        <v>116</v>
      </c>
      <c r="C9" s="14" t="s">
        <v>40</v>
      </c>
      <c r="D9" s="14">
        <v>2020</v>
      </c>
      <c r="E9" s="14" t="s">
        <v>32</v>
      </c>
      <c r="F9" s="15">
        <v>292794</v>
      </c>
      <c r="G9" s="15">
        <v>0</v>
      </c>
      <c r="H9" s="15">
        <v>98852</v>
      </c>
      <c r="I9" s="15">
        <v>66639</v>
      </c>
      <c r="J9" s="15">
        <v>0</v>
      </c>
      <c r="K9" s="15">
        <v>30683</v>
      </c>
      <c r="L9" s="14" t="s">
        <v>33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488968</v>
      </c>
    </row>
    <row r="10" spans="1:22" x14ac:dyDescent="0.25">
      <c r="A10" s="13" t="s">
        <v>38</v>
      </c>
      <c r="B10" s="13" t="s">
        <v>41</v>
      </c>
      <c r="C10" s="14" t="s">
        <v>42</v>
      </c>
      <c r="D10" s="14">
        <v>2020</v>
      </c>
      <c r="E10" s="14" t="s">
        <v>32</v>
      </c>
      <c r="F10" s="15">
        <v>329650</v>
      </c>
      <c r="G10" s="15">
        <v>0</v>
      </c>
      <c r="H10" s="15">
        <v>72825</v>
      </c>
      <c r="I10" s="15">
        <v>39021</v>
      </c>
      <c r="J10" s="15">
        <v>0</v>
      </c>
      <c r="K10" s="15">
        <v>21935</v>
      </c>
      <c r="L10" s="14" t="s">
        <v>33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463431</v>
      </c>
    </row>
    <row r="11" spans="1:22" x14ac:dyDescent="0.25">
      <c r="A11" s="13" t="s">
        <v>43</v>
      </c>
      <c r="B11" s="13" t="s">
        <v>44</v>
      </c>
      <c r="C11" s="14" t="s">
        <v>45</v>
      </c>
      <c r="D11" s="14">
        <v>2020</v>
      </c>
      <c r="E11" s="14" t="s">
        <v>32</v>
      </c>
      <c r="F11" s="15">
        <v>58002</v>
      </c>
      <c r="G11" s="15">
        <v>0</v>
      </c>
      <c r="H11" s="15">
        <v>63250</v>
      </c>
      <c r="I11" s="15">
        <v>5393</v>
      </c>
      <c r="J11" s="15">
        <v>0</v>
      </c>
      <c r="K11" s="15">
        <v>8322</v>
      </c>
      <c r="L11" s="14" t="s">
        <v>33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134967</v>
      </c>
    </row>
    <row r="12" spans="1:22" x14ac:dyDescent="0.25">
      <c r="A12" s="13" t="s">
        <v>46</v>
      </c>
      <c r="B12" s="13" t="s">
        <v>47</v>
      </c>
      <c r="C12" s="14" t="s">
        <v>48</v>
      </c>
      <c r="D12" s="14">
        <v>2020</v>
      </c>
      <c r="E12" s="14" t="s">
        <v>32</v>
      </c>
      <c r="F12" s="15">
        <v>0</v>
      </c>
      <c r="G12" s="15">
        <v>223896</v>
      </c>
      <c r="H12" s="15">
        <v>100958</v>
      </c>
      <c r="I12" s="15">
        <v>0</v>
      </c>
      <c r="J12" s="15">
        <v>0</v>
      </c>
      <c r="K12" s="15">
        <v>21633</v>
      </c>
      <c r="L12" s="14" t="s">
        <v>49</v>
      </c>
      <c r="M12" s="16">
        <v>0</v>
      </c>
      <c r="N12" s="16">
        <v>0</v>
      </c>
      <c r="O12" s="16">
        <v>19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19</v>
      </c>
      <c r="V12" s="18">
        <f t="shared" si="1"/>
        <v>346487</v>
      </c>
    </row>
    <row r="13" spans="1:22" x14ac:dyDescent="0.25">
      <c r="A13" s="13" t="s">
        <v>46</v>
      </c>
      <c r="B13" s="13" t="s">
        <v>50</v>
      </c>
      <c r="C13" s="14" t="s">
        <v>51</v>
      </c>
      <c r="D13" s="14">
        <v>2020</v>
      </c>
      <c r="E13" s="14" t="s">
        <v>32</v>
      </c>
      <c r="F13" s="15">
        <v>0</v>
      </c>
      <c r="G13" s="15">
        <v>115308</v>
      </c>
      <c r="H13" s="15">
        <v>90312</v>
      </c>
      <c r="I13" s="15">
        <v>0</v>
      </c>
      <c r="J13" s="15">
        <v>0</v>
      </c>
      <c r="K13" s="15">
        <v>15401</v>
      </c>
      <c r="L13" s="14" t="s">
        <v>49</v>
      </c>
      <c r="M13" s="16">
        <v>0</v>
      </c>
      <c r="N13" s="16">
        <v>0</v>
      </c>
      <c r="O13" s="16">
        <v>3</v>
      </c>
      <c r="P13" s="16">
        <v>7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10</v>
      </c>
      <c r="V13" s="18">
        <f t="shared" si="1"/>
        <v>221021</v>
      </c>
    </row>
    <row r="14" spans="1:22" x14ac:dyDescent="0.25">
      <c r="A14" s="13" t="s">
        <v>52</v>
      </c>
      <c r="B14" s="13" t="s">
        <v>53</v>
      </c>
      <c r="C14" s="14" t="s">
        <v>54</v>
      </c>
      <c r="D14" s="14">
        <v>2020</v>
      </c>
      <c r="E14" s="14" t="s">
        <v>55</v>
      </c>
      <c r="F14" s="15">
        <v>0</v>
      </c>
      <c r="G14" s="15">
        <v>0</v>
      </c>
      <c r="H14" s="15">
        <v>48204</v>
      </c>
      <c r="I14" s="15">
        <v>89432</v>
      </c>
      <c r="J14" s="15">
        <v>397</v>
      </c>
      <c r="K14" s="15">
        <v>9601</v>
      </c>
      <c r="L14" s="14" t="s">
        <v>33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147634</v>
      </c>
    </row>
    <row r="15" spans="1:22" x14ac:dyDescent="0.25">
      <c r="A15" s="13" t="s">
        <v>56</v>
      </c>
      <c r="B15" s="13" t="s">
        <v>57</v>
      </c>
      <c r="C15" s="14" t="s">
        <v>58</v>
      </c>
      <c r="D15" s="14">
        <v>2020</v>
      </c>
      <c r="E15" s="14" t="s">
        <v>55</v>
      </c>
      <c r="F15" s="15">
        <v>123498</v>
      </c>
      <c r="G15" s="15">
        <v>0</v>
      </c>
      <c r="H15" s="15">
        <v>162382</v>
      </c>
      <c r="I15" s="15">
        <v>69359</v>
      </c>
      <c r="J15" s="15">
        <v>0</v>
      </c>
      <c r="K15" s="15">
        <v>8108</v>
      </c>
      <c r="L15" s="14" t="s">
        <v>33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363347</v>
      </c>
    </row>
    <row r="16" spans="1:22" x14ac:dyDescent="0.25">
      <c r="A16" s="13" t="s">
        <v>59</v>
      </c>
      <c r="B16" s="13" t="s">
        <v>60</v>
      </c>
      <c r="C16" s="14" t="s">
        <v>61</v>
      </c>
      <c r="D16" s="14">
        <v>2020</v>
      </c>
      <c r="E16" s="14" t="s">
        <v>32</v>
      </c>
      <c r="F16" s="15">
        <v>0</v>
      </c>
      <c r="G16" s="15">
        <v>0</v>
      </c>
      <c r="H16" s="15">
        <v>69247</v>
      </c>
      <c r="I16" s="15">
        <v>89305</v>
      </c>
      <c r="J16" s="15">
        <v>0</v>
      </c>
      <c r="K16" s="15">
        <v>10434</v>
      </c>
      <c r="L16" s="14" t="s">
        <v>33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168986</v>
      </c>
    </row>
    <row r="17" spans="1:22" x14ac:dyDescent="0.25">
      <c r="A17" s="13" t="s">
        <v>62</v>
      </c>
      <c r="B17" s="13" t="s">
        <v>112</v>
      </c>
      <c r="C17" s="14" t="s">
        <v>63</v>
      </c>
      <c r="D17" s="14">
        <v>2020</v>
      </c>
      <c r="E17" s="14" t="s">
        <v>55</v>
      </c>
      <c r="F17" s="15">
        <v>0</v>
      </c>
      <c r="G17" s="15">
        <v>0</v>
      </c>
      <c r="H17" s="15">
        <v>138308</v>
      </c>
      <c r="I17" s="15">
        <v>50680</v>
      </c>
      <c r="J17" s="15">
        <v>0</v>
      </c>
      <c r="K17" s="15">
        <v>11000</v>
      </c>
      <c r="L17" s="14" t="s">
        <v>33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199988</v>
      </c>
    </row>
    <row r="18" spans="1:22" x14ac:dyDescent="0.25">
      <c r="A18" s="13" t="s">
        <v>46</v>
      </c>
      <c r="B18" s="13" t="s">
        <v>64</v>
      </c>
      <c r="C18" s="14" t="s">
        <v>65</v>
      </c>
      <c r="D18" s="14">
        <v>2020</v>
      </c>
      <c r="E18" s="14" t="s">
        <v>32</v>
      </c>
      <c r="F18" s="15">
        <v>0</v>
      </c>
      <c r="G18" s="15">
        <v>537708</v>
      </c>
      <c r="H18" s="15">
        <v>555115</v>
      </c>
      <c r="I18" s="15">
        <v>0</v>
      </c>
      <c r="J18" s="15">
        <v>0</v>
      </c>
      <c r="K18" s="15">
        <v>78346</v>
      </c>
      <c r="L18" s="14" t="s">
        <v>49</v>
      </c>
      <c r="M18" s="16">
        <v>0</v>
      </c>
      <c r="N18" s="16">
        <v>4</v>
      </c>
      <c r="O18" s="16">
        <v>7</v>
      </c>
      <c r="P18" s="16">
        <v>25</v>
      </c>
      <c r="Q18" s="16">
        <v>11</v>
      </c>
      <c r="R18" s="16">
        <v>0</v>
      </c>
      <c r="S18" s="16">
        <v>0</v>
      </c>
      <c r="T18" s="16">
        <v>0</v>
      </c>
      <c r="U18" s="17">
        <f t="shared" si="0"/>
        <v>47</v>
      </c>
      <c r="V18" s="18">
        <f t="shared" si="1"/>
        <v>1171169</v>
      </c>
    </row>
    <row r="19" spans="1:22" x14ac:dyDescent="0.25">
      <c r="A19" s="13" t="s">
        <v>66</v>
      </c>
      <c r="B19" s="13" t="s">
        <v>67</v>
      </c>
      <c r="C19" s="14" t="s">
        <v>68</v>
      </c>
      <c r="D19" s="14">
        <v>2020</v>
      </c>
      <c r="E19" s="14" t="s">
        <v>32</v>
      </c>
      <c r="F19" s="15">
        <v>753302</v>
      </c>
      <c r="G19" s="15">
        <v>0</v>
      </c>
      <c r="H19" s="15">
        <v>220696</v>
      </c>
      <c r="I19" s="15">
        <v>93666</v>
      </c>
      <c r="J19" s="15">
        <v>0</v>
      </c>
      <c r="K19" s="15">
        <v>104063</v>
      </c>
      <c r="L19" s="14" t="s">
        <v>33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1171727</v>
      </c>
    </row>
    <row r="20" spans="1:22" x14ac:dyDescent="0.25">
      <c r="A20" s="13" t="s">
        <v>69</v>
      </c>
      <c r="B20" s="13" t="s">
        <v>70</v>
      </c>
      <c r="C20" s="14" t="s">
        <v>71</v>
      </c>
      <c r="D20" s="14">
        <v>2020</v>
      </c>
      <c r="E20" s="14" t="s">
        <v>32</v>
      </c>
      <c r="F20" s="15">
        <v>0</v>
      </c>
      <c r="G20" s="15">
        <v>151704</v>
      </c>
      <c r="H20" s="15">
        <v>89769</v>
      </c>
      <c r="I20" s="15">
        <v>0</v>
      </c>
      <c r="J20" s="15">
        <v>0</v>
      </c>
      <c r="K20" s="15">
        <v>24147</v>
      </c>
      <c r="L20" s="14" t="s">
        <v>72</v>
      </c>
      <c r="M20" s="16">
        <v>0</v>
      </c>
      <c r="N20" s="16">
        <v>4</v>
      </c>
      <c r="O20" s="16">
        <v>9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7">
        <f t="shared" si="0"/>
        <v>13</v>
      </c>
      <c r="V20" s="18">
        <f t="shared" si="1"/>
        <v>265620</v>
      </c>
    </row>
    <row r="21" spans="1:22" x14ac:dyDescent="0.25">
      <c r="A21" s="13" t="s">
        <v>73</v>
      </c>
      <c r="B21" s="13" t="s">
        <v>114</v>
      </c>
      <c r="C21" s="14" t="s">
        <v>74</v>
      </c>
      <c r="D21" s="14">
        <v>2020</v>
      </c>
      <c r="E21" s="14" t="s">
        <v>32</v>
      </c>
      <c r="F21" s="15">
        <v>0</v>
      </c>
      <c r="G21" s="15">
        <v>197028</v>
      </c>
      <c r="H21" s="15">
        <v>0</v>
      </c>
      <c r="I21" s="15">
        <v>0</v>
      </c>
      <c r="J21" s="15">
        <v>0</v>
      </c>
      <c r="K21" s="15">
        <v>9882</v>
      </c>
      <c r="L21" s="14" t="s">
        <v>49</v>
      </c>
      <c r="M21" s="16">
        <v>0</v>
      </c>
      <c r="N21" s="16">
        <v>0</v>
      </c>
      <c r="O21" s="16">
        <v>13</v>
      </c>
      <c r="P21" s="16">
        <v>3</v>
      </c>
      <c r="Q21" s="16">
        <v>1</v>
      </c>
      <c r="R21" s="16">
        <v>0</v>
      </c>
      <c r="S21" s="16">
        <v>0</v>
      </c>
      <c r="T21" s="16">
        <v>0</v>
      </c>
      <c r="U21" s="17">
        <f t="shared" si="0"/>
        <v>17</v>
      </c>
      <c r="V21" s="18">
        <f t="shared" si="1"/>
        <v>206910</v>
      </c>
    </row>
    <row r="22" spans="1:22" x14ac:dyDescent="0.25">
      <c r="A22" s="13" t="s">
        <v>75</v>
      </c>
      <c r="B22" s="13" t="s">
        <v>76</v>
      </c>
      <c r="C22" s="14" t="s">
        <v>77</v>
      </c>
      <c r="D22" s="14">
        <v>2020</v>
      </c>
      <c r="E22" s="14" t="s">
        <v>55</v>
      </c>
      <c r="F22" s="15">
        <v>0</v>
      </c>
      <c r="G22" s="15">
        <v>0</v>
      </c>
      <c r="H22" s="15">
        <v>144912</v>
      </c>
      <c r="I22" s="15">
        <v>58466</v>
      </c>
      <c r="J22" s="15">
        <v>0</v>
      </c>
      <c r="K22" s="15">
        <v>15428</v>
      </c>
      <c r="L22" s="14" t="s">
        <v>33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218806</v>
      </c>
    </row>
    <row r="23" spans="1:22" x14ac:dyDescent="0.25">
      <c r="A23" s="13" t="s">
        <v>37</v>
      </c>
      <c r="B23" s="13" t="s">
        <v>78</v>
      </c>
      <c r="C23" s="14" t="s">
        <v>79</v>
      </c>
      <c r="D23" s="14">
        <v>2020</v>
      </c>
      <c r="E23" s="14" t="s">
        <v>17</v>
      </c>
      <c r="F23" s="15">
        <v>0</v>
      </c>
      <c r="G23" s="15">
        <v>0</v>
      </c>
      <c r="H23" s="15">
        <v>0</v>
      </c>
      <c r="I23" s="15">
        <v>0</v>
      </c>
      <c r="J23" s="15">
        <v>303387</v>
      </c>
      <c r="K23" s="15">
        <v>20654</v>
      </c>
      <c r="L23" s="14" t="s">
        <v>33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324041</v>
      </c>
    </row>
    <row r="24" spans="1:22" x14ac:dyDescent="0.25">
      <c r="A24" s="13" t="s">
        <v>80</v>
      </c>
      <c r="B24" s="13" t="s">
        <v>81</v>
      </c>
      <c r="C24" s="14" t="s">
        <v>82</v>
      </c>
      <c r="D24" s="14">
        <v>2020</v>
      </c>
      <c r="E24" s="14" t="s">
        <v>32</v>
      </c>
      <c r="F24" s="15">
        <v>0</v>
      </c>
      <c r="G24" s="15">
        <v>109296</v>
      </c>
      <c r="H24" s="15">
        <v>37184</v>
      </c>
      <c r="I24" s="15">
        <v>0</v>
      </c>
      <c r="J24" s="15">
        <v>0</v>
      </c>
      <c r="K24" s="15">
        <v>7133</v>
      </c>
      <c r="L24" s="14" t="s">
        <v>49</v>
      </c>
      <c r="M24" s="16">
        <v>0</v>
      </c>
      <c r="N24" s="16">
        <v>0</v>
      </c>
      <c r="O24" s="16">
        <v>2</v>
      </c>
      <c r="P24" s="16">
        <v>6</v>
      </c>
      <c r="Q24" s="16">
        <v>0</v>
      </c>
      <c r="R24" s="16">
        <v>0</v>
      </c>
      <c r="S24" s="16">
        <v>0</v>
      </c>
      <c r="T24" s="16">
        <v>0</v>
      </c>
      <c r="U24" s="17">
        <f t="shared" si="0"/>
        <v>8</v>
      </c>
      <c r="V24" s="18">
        <f t="shared" si="1"/>
        <v>153613</v>
      </c>
    </row>
    <row r="25" spans="1:22" x14ac:dyDescent="0.25">
      <c r="A25" s="13" t="s">
        <v>83</v>
      </c>
      <c r="B25" s="13" t="s">
        <v>84</v>
      </c>
      <c r="C25" s="14" t="s">
        <v>85</v>
      </c>
      <c r="D25" s="14">
        <v>2020</v>
      </c>
      <c r="E25" s="14" t="s">
        <v>55</v>
      </c>
      <c r="F25" s="15">
        <v>0</v>
      </c>
      <c r="G25" s="15">
        <v>0</v>
      </c>
      <c r="H25" s="15">
        <v>127553</v>
      </c>
      <c r="I25" s="15">
        <v>128279</v>
      </c>
      <c r="J25" s="15">
        <v>0</v>
      </c>
      <c r="K25" s="15">
        <v>22876</v>
      </c>
      <c r="L25" s="14" t="s">
        <v>33</v>
      </c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278708</v>
      </c>
    </row>
    <row r="26" spans="1:22" x14ac:dyDescent="0.25">
      <c r="A26" s="13" t="s">
        <v>56</v>
      </c>
      <c r="B26" s="13" t="s">
        <v>86</v>
      </c>
      <c r="C26" s="14" t="s">
        <v>87</v>
      </c>
      <c r="D26" s="14">
        <v>2020</v>
      </c>
      <c r="E26" s="14" t="s">
        <v>32</v>
      </c>
      <c r="F26" s="15">
        <v>96948</v>
      </c>
      <c r="G26" s="15">
        <v>0</v>
      </c>
      <c r="H26" s="15">
        <v>0</v>
      </c>
      <c r="I26" s="15">
        <v>8045</v>
      </c>
      <c r="J26" s="15">
        <v>0</v>
      </c>
      <c r="K26" s="15">
        <v>2586</v>
      </c>
      <c r="L26" s="14" t="s">
        <v>33</v>
      </c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107579</v>
      </c>
    </row>
    <row r="27" spans="1:22" x14ac:dyDescent="0.25">
      <c r="A27" s="13" t="s">
        <v>88</v>
      </c>
      <c r="B27" s="13" t="s">
        <v>89</v>
      </c>
      <c r="C27" s="14" t="s">
        <v>90</v>
      </c>
      <c r="D27" s="14">
        <v>2020</v>
      </c>
      <c r="E27" s="14" t="s">
        <v>91</v>
      </c>
      <c r="F27" s="15">
        <v>98280</v>
      </c>
      <c r="G27" s="15">
        <v>0</v>
      </c>
      <c r="H27" s="15">
        <v>80507</v>
      </c>
      <c r="I27" s="15">
        <v>181501</v>
      </c>
      <c r="J27" s="15">
        <v>0</v>
      </c>
      <c r="K27" s="15">
        <v>26332</v>
      </c>
      <c r="L27" s="14" t="s">
        <v>33</v>
      </c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386620</v>
      </c>
    </row>
    <row r="28" spans="1:22" x14ac:dyDescent="0.25">
      <c r="A28" s="13" t="s">
        <v>69</v>
      </c>
      <c r="B28" s="13" t="s">
        <v>92</v>
      </c>
      <c r="C28" s="14" t="s">
        <v>93</v>
      </c>
      <c r="D28" s="14">
        <v>2020</v>
      </c>
      <c r="E28" s="14" t="s">
        <v>32</v>
      </c>
      <c r="F28" s="15">
        <v>0</v>
      </c>
      <c r="G28" s="15">
        <v>0</v>
      </c>
      <c r="H28" s="15">
        <v>81287</v>
      </c>
      <c r="I28" s="15">
        <v>288203</v>
      </c>
      <c r="J28" s="15">
        <v>0</v>
      </c>
      <c r="K28" s="15">
        <v>36949</v>
      </c>
      <c r="L28" s="14" t="s">
        <v>33</v>
      </c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406439</v>
      </c>
    </row>
    <row r="29" spans="1:22" x14ac:dyDescent="0.25">
      <c r="A29" s="13" t="s">
        <v>66</v>
      </c>
      <c r="B29" s="13" t="s">
        <v>94</v>
      </c>
      <c r="C29" s="14" t="s">
        <v>95</v>
      </c>
      <c r="D29" s="14">
        <v>2020</v>
      </c>
      <c r="E29" s="14" t="s">
        <v>32</v>
      </c>
      <c r="F29" s="15">
        <v>672855</v>
      </c>
      <c r="G29" s="15">
        <v>0</v>
      </c>
      <c r="H29" s="15">
        <v>143570</v>
      </c>
      <c r="I29" s="15">
        <v>20545</v>
      </c>
      <c r="J29" s="15">
        <v>0</v>
      </c>
      <c r="K29" s="15">
        <v>83695</v>
      </c>
      <c r="L29" s="14" t="s">
        <v>33</v>
      </c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920665</v>
      </c>
    </row>
    <row r="30" spans="1:22" x14ac:dyDescent="0.25">
      <c r="A30" s="13" t="s">
        <v>62</v>
      </c>
      <c r="B30" s="13" t="s">
        <v>113</v>
      </c>
      <c r="C30" s="14" t="s">
        <v>96</v>
      </c>
      <c r="D30" s="14">
        <v>2020</v>
      </c>
      <c r="E30" s="14" t="s">
        <v>32</v>
      </c>
      <c r="F30" s="15">
        <v>0</v>
      </c>
      <c r="G30" s="15">
        <v>110880</v>
      </c>
      <c r="H30" s="15">
        <v>69847</v>
      </c>
      <c r="I30" s="15">
        <v>0</v>
      </c>
      <c r="J30" s="15">
        <v>0</v>
      </c>
      <c r="K30" s="15">
        <v>10503</v>
      </c>
      <c r="L30" s="14" t="s">
        <v>49</v>
      </c>
      <c r="M30" s="16">
        <v>0</v>
      </c>
      <c r="N30" s="16">
        <v>0</v>
      </c>
      <c r="O30" s="16">
        <v>12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7">
        <f t="shared" si="0"/>
        <v>12</v>
      </c>
      <c r="V30" s="18">
        <f t="shared" si="1"/>
        <v>191230</v>
      </c>
    </row>
    <row r="31" spans="1:22" x14ac:dyDescent="0.25">
      <c r="A31" s="13" t="s">
        <v>88</v>
      </c>
      <c r="B31" s="13" t="s">
        <v>97</v>
      </c>
      <c r="C31" s="14" t="s">
        <v>98</v>
      </c>
      <c r="D31" s="14">
        <v>2020</v>
      </c>
      <c r="E31" s="14" t="s">
        <v>32</v>
      </c>
      <c r="F31" s="15">
        <v>317928</v>
      </c>
      <c r="G31" s="15">
        <v>0</v>
      </c>
      <c r="H31" s="15">
        <v>118909</v>
      </c>
      <c r="I31" s="15">
        <v>57366</v>
      </c>
      <c r="J31" s="15">
        <v>0</v>
      </c>
      <c r="K31" s="15">
        <v>35046</v>
      </c>
      <c r="L31" s="14" t="s">
        <v>33</v>
      </c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529249</v>
      </c>
    </row>
    <row r="32" spans="1:22" x14ac:dyDescent="0.25">
      <c r="A32" s="13" t="s">
        <v>66</v>
      </c>
      <c r="B32" s="13" t="s">
        <v>99</v>
      </c>
      <c r="C32" s="14" t="s">
        <v>100</v>
      </c>
      <c r="D32" s="14">
        <v>2020</v>
      </c>
      <c r="E32" s="14" t="s">
        <v>32</v>
      </c>
      <c r="F32" s="15">
        <v>669866</v>
      </c>
      <c r="G32" s="15">
        <v>0</v>
      </c>
      <c r="H32" s="15">
        <v>253125</v>
      </c>
      <c r="I32" s="15">
        <v>50080</v>
      </c>
      <c r="J32" s="15">
        <v>0</v>
      </c>
      <c r="K32" s="15">
        <v>86506</v>
      </c>
      <c r="L32" s="14" t="s">
        <v>33</v>
      </c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1059577</v>
      </c>
    </row>
    <row r="33" spans="1:22" x14ac:dyDescent="0.25">
      <c r="A33" s="13" t="s">
        <v>37</v>
      </c>
      <c r="B33" s="13" t="s">
        <v>101</v>
      </c>
      <c r="C33" s="14" t="s">
        <v>102</v>
      </c>
      <c r="D33" s="14">
        <v>2020</v>
      </c>
      <c r="E33" s="14" t="s">
        <v>103</v>
      </c>
      <c r="F33" s="15">
        <v>0</v>
      </c>
      <c r="G33" s="15">
        <v>0</v>
      </c>
      <c r="H33" s="15">
        <v>620200</v>
      </c>
      <c r="I33" s="15">
        <v>0</v>
      </c>
      <c r="J33" s="15">
        <v>0</v>
      </c>
      <c r="K33" s="15">
        <v>62019</v>
      </c>
      <c r="L33" s="14" t="s">
        <v>33</v>
      </c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682219</v>
      </c>
    </row>
    <row r="34" spans="1:22" x14ac:dyDescent="0.25">
      <c r="A34" s="13" t="s">
        <v>52</v>
      </c>
      <c r="B34" s="13" t="s">
        <v>104</v>
      </c>
      <c r="C34" s="14" t="s">
        <v>105</v>
      </c>
      <c r="D34" s="14">
        <v>2020</v>
      </c>
      <c r="E34" s="14" t="s">
        <v>32</v>
      </c>
      <c r="F34" s="15">
        <v>90266</v>
      </c>
      <c r="G34" s="15">
        <v>0</v>
      </c>
      <c r="H34" s="15">
        <v>47879</v>
      </c>
      <c r="I34" s="15">
        <v>17202</v>
      </c>
      <c r="J34" s="15">
        <v>0</v>
      </c>
      <c r="K34" s="15">
        <v>9433</v>
      </c>
      <c r="L34" s="14" t="s">
        <v>33</v>
      </c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164780</v>
      </c>
    </row>
    <row r="35" spans="1:22" x14ac:dyDescent="0.25">
      <c r="A35" s="13" t="s">
        <v>83</v>
      </c>
      <c r="B35" s="13" t="s">
        <v>106</v>
      </c>
      <c r="C35" s="14" t="s">
        <v>107</v>
      </c>
      <c r="D35" s="14">
        <v>2020</v>
      </c>
      <c r="E35" s="14" t="s">
        <v>32</v>
      </c>
      <c r="F35" s="15">
        <v>0</v>
      </c>
      <c r="G35" s="15">
        <v>371232</v>
      </c>
      <c r="H35" s="15">
        <v>160273</v>
      </c>
      <c r="I35" s="15">
        <v>0</v>
      </c>
      <c r="J35" s="15">
        <v>0</v>
      </c>
      <c r="K35" s="15">
        <v>53151</v>
      </c>
      <c r="L35" s="14" t="s">
        <v>72</v>
      </c>
      <c r="M35" s="16">
        <v>0</v>
      </c>
      <c r="N35" s="16">
        <v>0</v>
      </c>
      <c r="O35" s="16">
        <v>0</v>
      </c>
      <c r="P35" s="16">
        <v>13</v>
      </c>
      <c r="Q35" s="16">
        <v>8</v>
      </c>
      <c r="R35" s="16">
        <v>2</v>
      </c>
      <c r="S35" s="16">
        <v>0</v>
      </c>
      <c r="T35" s="16">
        <v>0</v>
      </c>
      <c r="U35" s="17">
        <f t="shared" si="0"/>
        <v>23</v>
      </c>
      <c r="V35" s="18">
        <f t="shared" si="1"/>
        <v>584656</v>
      </c>
    </row>
    <row r="36" spans="1:22" x14ac:dyDescent="0.25">
      <c r="A36" s="13" t="s">
        <v>69</v>
      </c>
      <c r="B36" s="13" t="s">
        <v>108</v>
      </c>
      <c r="C36" s="14" t="s">
        <v>109</v>
      </c>
      <c r="D36" s="14">
        <v>2020</v>
      </c>
      <c r="E36" s="14" t="s">
        <v>32</v>
      </c>
      <c r="F36" s="15">
        <v>336336</v>
      </c>
      <c r="G36" s="15">
        <v>0</v>
      </c>
      <c r="H36" s="15">
        <v>126897</v>
      </c>
      <c r="I36" s="15">
        <v>20200</v>
      </c>
      <c r="J36" s="15">
        <v>0</v>
      </c>
      <c r="K36" s="15">
        <v>48000</v>
      </c>
      <c r="L36" s="14" t="s">
        <v>33</v>
      </c>
      <c r="M36" s="16"/>
      <c r="N36" s="16"/>
      <c r="O36" s="16"/>
      <c r="P36" s="16"/>
      <c r="Q36" s="16"/>
      <c r="R36" s="16"/>
      <c r="S36" s="16"/>
      <c r="T36" s="16"/>
      <c r="U36" s="17">
        <f t="shared" si="0"/>
        <v>0</v>
      </c>
      <c r="V36" s="18">
        <f t="shared" si="1"/>
        <v>531433</v>
      </c>
    </row>
    <row r="37" spans="1:22" x14ac:dyDescent="0.25">
      <c r="A37" s="13" t="s">
        <v>66</v>
      </c>
      <c r="B37" s="13" t="s">
        <v>110</v>
      </c>
      <c r="C37" s="14" t="s">
        <v>111</v>
      </c>
      <c r="D37" s="14">
        <v>2020</v>
      </c>
      <c r="E37" s="14" t="s">
        <v>103</v>
      </c>
      <c r="F37" s="15">
        <v>0</v>
      </c>
      <c r="G37" s="15">
        <v>0</v>
      </c>
      <c r="H37" s="15">
        <v>250000</v>
      </c>
      <c r="I37" s="15">
        <v>0</v>
      </c>
      <c r="J37" s="15">
        <v>0</v>
      </c>
      <c r="K37" s="15">
        <v>24000</v>
      </c>
      <c r="L37" s="14" t="s">
        <v>33</v>
      </c>
      <c r="M37" s="16"/>
      <c r="N37" s="16"/>
      <c r="O37" s="16"/>
      <c r="P37" s="16"/>
      <c r="Q37" s="16"/>
      <c r="R37" s="16"/>
      <c r="S37" s="16"/>
      <c r="T37" s="16"/>
      <c r="U37" s="17">
        <f t="shared" si="0"/>
        <v>0</v>
      </c>
      <c r="V37" s="18">
        <f t="shared" si="1"/>
        <v>274000</v>
      </c>
    </row>
    <row r="38" spans="1:22" x14ac:dyDescent="0.25">
      <c r="A38" s="13"/>
      <c r="B38" s="13"/>
      <c r="C38" s="14"/>
      <c r="D38" s="14"/>
      <c r="E38" s="14"/>
      <c r="F38" s="15"/>
      <c r="G38" s="15"/>
      <c r="H38" s="15"/>
      <c r="I38" s="15"/>
      <c r="J38" s="15"/>
      <c r="K38" s="15"/>
      <c r="L38" s="14"/>
      <c r="M38" s="16"/>
      <c r="N38" s="16"/>
      <c r="O38" s="16"/>
      <c r="P38" s="16"/>
      <c r="Q38" s="16"/>
      <c r="R38" s="16"/>
      <c r="S38" s="16"/>
      <c r="T38" s="16"/>
      <c r="U38" s="17">
        <f t="shared" si="0"/>
        <v>0</v>
      </c>
      <c r="V38" s="18">
        <f t="shared" si="1"/>
        <v>0</v>
      </c>
    </row>
    <row r="39" spans="1:22" x14ac:dyDescent="0.25">
      <c r="A39" s="13"/>
      <c r="B39" s="13"/>
      <c r="C39" s="14"/>
      <c r="D39" s="14"/>
      <c r="E39" s="14"/>
      <c r="F39" s="15"/>
      <c r="G39" s="15"/>
      <c r="H39" s="15"/>
      <c r="I39" s="15"/>
      <c r="J39" s="15"/>
      <c r="K39" s="15"/>
      <c r="L39" s="14"/>
      <c r="M39" s="16"/>
      <c r="N39" s="16"/>
      <c r="O39" s="16"/>
      <c r="P39" s="16"/>
      <c r="Q39" s="16"/>
      <c r="R39" s="16"/>
      <c r="S39" s="16"/>
      <c r="T39" s="16"/>
      <c r="U39" s="17">
        <f t="shared" si="0"/>
        <v>0</v>
      </c>
      <c r="V39" s="18">
        <f t="shared" si="1"/>
        <v>0</v>
      </c>
    </row>
    <row r="40" spans="1:22" x14ac:dyDescent="0.25">
      <c r="A40" s="13"/>
      <c r="B40" s="13"/>
      <c r="C40" s="14"/>
      <c r="D40" s="14"/>
      <c r="E40" s="14"/>
      <c r="F40" s="15"/>
      <c r="G40" s="15"/>
      <c r="H40" s="15"/>
      <c r="I40" s="15"/>
      <c r="J40" s="15"/>
      <c r="K40" s="15"/>
      <c r="L40" s="14"/>
      <c r="M40" s="16"/>
      <c r="N40" s="16"/>
      <c r="O40" s="16"/>
      <c r="P40" s="16"/>
      <c r="Q40" s="16"/>
      <c r="R40" s="16"/>
      <c r="S40" s="16"/>
      <c r="T40" s="16"/>
      <c r="U40" s="17">
        <f t="shared" si="0"/>
        <v>0</v>
      </c>
      <c r="V40" s="18">
        <f t="shared" si="1"/>
        <v>0</v>
      </c>
    </row>
    <row r="41" spans="1:22" x14ac:dyDescent="0.25">
      <c r="A41" s="13"/>
      <c r="B41" s="13"/>
      <c r="C41" s="14"/>
      <c r="D41" s="14"/>
      <c r="E41" s="14"/>
      <c r="F41" s="15"/>
      <c r="G41" s="15"/>
      <c r="H41" s="15"/>
      <c r="I41" s="15"/>
      <c r="J41" s="15"/>
      <c r="K41" s="15"/>
      <c r="L41" s="14"/>
      <c r="M41" s="16"/>
      <c r="N41" s="16"/>
      <c r="O41" s="16"/>
      <c r="P41" s="16"/>
      <c r="Q41" s="16"/>
      <c r="R41" s="16"/>
      <c r="S41" s="16"/>
      <c r="T41" s="16"/>
      <c r="U41" s="17">
        <f t="shared" si="0"/>
        <v>0</v>
      </c>
      <c r="V41" s="18">
        <f t="shared" si="1"/>
        <v>0</v>
      </c>
    </row>
    <row r="42" spans="1:22" x14ac:dyDescent="0.25">
      <c r="A42" s="13"/>
      <c r="B42" s="13"/>
      <c r="C42" s="14"/>
      <c r="D42" s="14"/>
      <c r="E42" s="14"/>
      <c r="F42" s="15"/>
      <c r="G42" s="15"/>
      <c r="H42" s="15"/>
      <c r="I42" s="15"/>
      <c r="J42" s="15"/>
      <c r="K42" s="15"/>
      <c r="L42" s="14"/>
      <c r="M42" s="16"/>
      <c r="N42" s="16"/>
      <c r="O42" s="16"/>
      <c r="P42" s="16"/>
      <c r="Q42" s="16"/>
      <c r="R42" s="16"/>
      <c r="S42" s="16"/>
      <c r="T42" s="16"/>
      <c r="U42" s="17">
        <f t="shared" si="0"/>
        <v>0</v>
      </c>
      <c r="V42" s="18">
        <f t="shared" si="1"/>
        <v>0</v>
      </c>
    </row>
    <row r="43" spans="1:22" x14ac:dyDescent="0.25">
      <c r="A43" s="13"/>
      <c r="B43" s="13"/>
      <c r="C43" s="14"/>
      <c r="D43" s="14"/>
      <c r="E43" s="14"/>
      <c r="F43" s="15"/>
      <c r="G43" s="15"/>
      <c r="H43" s="15"/>
      <c r="I43" s="15"/>
      <c r="J43" s="15"/>
      <c r="K43" s="15"/>
      <c r="L43" s="14"/>
      <c r="M43" s="16"/>
      <c r="N43" s="16"/>
      <c r="O43" s="16"/>
      <c r="P43" s="16"/>
      <c r="Q43" s="16"/>
      <c r="R43" s="16"/>
      <c r="S43" s="16"/>
      <c r="T43" s="16"/>
      <c r="U43" s="17">
        <f t="shared" si="0"/>
        <v>0</v>
      </c>
      <c r="V43" s="18">
        <f t="shared" si="1"/>
        <v>0</v>
      </c>
    </row>
    <row r="44" spans="1:22" x14ac:dyDescent="0.25">
      <c r="A44" s="13"/>
      <c r="B44" s="13"/>
      <c r="C44" s="14"/>
      <c r="D44" s="14"/>
      <c r="E44" s="14"/>
      <c r="F44" s="15"/>
      <c r="G44" s="15"/>
      <c r="H44" s="15"/>
      <c r="I44" s="15"/>
      <c r="J44" s="15"/>
      <c r="K44" s="15"/>
      <c r="L44" s="14"/>
      <c r="M44" s="16"/>
      <c r="N44" s="16"/>
      <c r="O44" s="16"/>
      <c r="P44" s="16"/>
      <c r="Q44" s="16"/>
      <c r="R44" s="16"/>
      <c r="S44" s="16"/>
      <c r="T44" s="16"/>
      <c r="U44" s="17">
        <f t="shared" si="0"/>
        <v>0</v>
      </c>
      <c r="V44" s="18">
        <f t="shared" si="1"/>
        <v>0</v>
      </c>
    </row>
    <row r="45" spans="1:22" x14ac:dyDescent="0.25">
      <c r="A45" s="13"/>
      <c r="B45" s="13"/>
      <c r="C45" s="14"/>
      <c r="D45" s="14"/>
      <c r="E45" s="14"/>
      <c r="F45" s="15"/>
      <c r="G45" s="15"/>
      <c r="H45" s="15"/>
      <c r="I45" s="15"/>
      <c r="J45" s="15"/>
      <c r="K45" s="15"/>
      <c r="L45" s="14"/>
      <c r="M45" s="16"/>
      <c r="N45" s="16"/>
      <c r="O45" s="16"/>
      <c r="P45" s="16"/>
      <c r="Q45" s="16"/>
      <c r="R45" s="16"/>
      <c r="S45" s="16"/>
      <c r="T45" s="16"/>
      <c r="U45" s="17">
        <f t="shared" si="0"/>
        <v>0</v>
      </c>
      <c r="V45" s="18">
        <f t="shared" si="1"/>
        <v>0</v>
      </c>
    </row>
    <row r="46" spans="1:22" x14ac:dyDescent="0.25">
      <c r="A46" s="13"/>
      <c r="B46" s="13"/>
      <c r="C46" s="14"/>
      <c r="D46" s="14"/>
      <c r="E46" s="14"/>
      <c r="F46" s="15"/>
      <c r="G46" s="15"/>
      <c r="H46" s="15"/>
      <c r="I46" s="15"/>
      <c r="J46" s="15"/>
      <c r="K46" s="15"/>
      <c r="L46" s="14"/>
      <c r="M46" s="16"/>
      <c r="N46" s="16"/>
      <c r="O46" s="16"/>
      <c r="P46" s="16"/>
      <c r="Q46" s="16"/>
      <c r="R46" s="16"/>
      <c r="S46" s="16"/>
      <c r="T46" s="16"/>
      <c r="U46" s="17">
        <f t="shared" si="0"/>
        <v>0</v>
      </c>
      <c r="V46" s="18">
        <f t="shared" si="1"/>
        <v>0</v>
      </c>
    </row>
    <row r="47" spans="1:22" x14ac:dyDescent="0.25">
      <c r="A47" s="13"/>
      <c r="B47" s="13"/>
      <c r="C47" s="14"/>
      <c r="D47" s="14"/>
      <c r="E47" s="14"/>
      <c r="F47" s="15"/>
      <c r="G47" s="15"/>
      <c r="H47" s="15"/>
      <c r="I47" s="15"/>
      <c r="J47" s="15"/>
      <c r="K47" s="15"/>
      <c r="L47" s="14"/>
      <c r="M47" s="16"/>
      <c r="N47" s="16"/>
      <c r="O47" s="16"/>
      <c r="P47" s="16"/>
      <c r="Q47" s="16"/>
      <c r="R47" s="16"/>
      <c r="S47" s="16"/>
      <c r="T47" s="16"/>
      <c r="U47" s="17">
        <f t="shared" si="0"/>
        <v>0</v>
      </c>
      <c r="V47" s="18">
        <f t="shared" si="1"/>
        <v>0</v>
      </c>
    </row>
  </sheetData>
  <autoFilter ref="A6:V6" xr:uid="{D87A617A-73D0-4792-A607-E89A3F7955EC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47">
    <cfRule type="cellIs" dxfId="3" priority="3" operator="lessThan">
      <formula>0</formula>
    </cfRule>
  </conditionalFormatting>
  <conditionalFormatting sqref="V7:V47">
    <cfRule type="expression" dxfId="2" priority="4">
      <formula>$V$7&lt;0</formula>
    </cfRule>
  </conditionalFormatting>
  <conditionalFormatting sqref="D7:D47">
    <cfRule type="expression" dxfId="1" priority="2">
      <formula>OR($D7&gt;2020,AND($D7&lt;2020,$D7&lt;&gt;""))</formula>
    </cfRule>
  </conditionalFormatting>
  <conditionalFormatting sqref="C7:C47">
    <cfRule type="expression" dxfId="0" priority="5">
      <formula>(#REF!&gt;1)</formula>
    </cfRule>
  </conditionalFormatting>
  <dataValidations count="3">
    <dataValidation type="list" allowBlank="1" showInputMessage="1" showErrorMessage="1" sqref="E7:E47" xr:uid="{84A8C01C-86F8-4BCA-B5A3-D850005E44BC}">
      <formula1>"PH, TH, Joint TH &amp; PH-RRH, HMIS, SSO, TRA, PRA, SRA, S+C/SRO"</formula1>
    </dataValidation>
    <dataValidation type="list" allowBlank="1" showInputMessage="1" showErrorMessage="1" sqref="L7:L47" xr:uid="{BABA42EF-02B4-469B-91BC-35DD5FF37101}">
      <formula1>"N/A, FMR, Actual Rent"</formula1>
    </dataValidation>
    <dataValidation allowBlank="1" showErrorMessage="1" sqref="A6:V6" xr:uid="{B41C9F01-1D28-4FEA-AD6C-0D22218AD492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2019-03-04T18:42:50Z</dcterms:created>
  <dcterms:modified xsi:type="dcterms:W3CDTF">2019-05-13T19:53:14Z</dcterms:modified>
</cp:coreProperties>
</file>