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IL-500\"/>
    </mc:Choice>
  </mc:AlternateContent>
  <xr:revisionPtr revIDLastSave="0" documentId="13_ncr:1_{5E2195A7-4ADA-4130-BE22-D6EE1C90D252}" xr6:coauthVersionLast="43" xr6:coauthVersionMax="43" xr10:uidLastSave="{00000000-0000-0000-0000-000000000000}"/>
  <bookViews>
    <workbookView xWindow="-120" yWindow="-120" windowWidth="29040" windowHeight="15840" xr2:uid="{4277820F-7C00-4504-A6C8-E2BB58DE50D7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V7" i="1" l="1"/>
  <c r="U7" i="1"/>
  <c r="H3" i="1"/>
</calcChain>
</file>

<file path=xl/sharedStrings.xml><?xml version="1.0" encoding="utf-8"?>
<sst xmlns="http://schemas.openxmlformats.org/spreadsheetml/2006/main" count="89" uniqueCount="65">
  <si>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</si>
  <si>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</si>
  <si>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</si>
  <si>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</si>
  <si>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</si>
  <si>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</si>
  <si>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</si>
  <si>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</si>
  <si>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</si>
  <si>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</si>
  <si>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</si>
  <si>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</si>
  <si>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</si>
  <si>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</si>
  <si>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</si>
  <si>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</si>
  <si>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</si>
  <si>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</si>
  <si>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</si>
  <si>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</si>
  <si>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</si>
  <si>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</si>
  <si>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</si>
  <si>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</si>
  <si>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</si>
  <si>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</si>
  <si>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</si>
  <si>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</si>
  <si>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</si>
  <si>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</si>
  <si>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Catholic Charities, Diocese of Joliet</t>
  </si>
  <si>
    <t>Daybreak Center</t>
  </si>
  <si>
    <t>IL0060L5T061811</t>
  </si>
  <si>
    <t>PH</t>
  </si>
  <si>
    <t/>
  </si>
  <si>
    <t>Chicago</t>
  </si>
  <si>
    <t>IL-506</t>
  </si>
  <si>
    <t>Joliet, Bolingbrook/Will County CoC</t>
  </si>
  <si>
    <t>Will County Center for Community Concerns</t>
  </si>
  <si>
    <t>Cornerstone Services, Inc.</t>
  </si>
  <si>
    <t>Combo 2018</t>
  </si>
  <si>
    <t>IL0064L5T061811</t>
  </si>
  <si>
    <t>IL0281L5T061810</t>
  </si>
  <si>
    <t>PSH Consolidation 2018</t>
  </si>
  <si>
    <t>IL0369L5T061810</t>
  </si>
  <si>
    <t>Trinity Services, Inc.</t>
  </si>
  <si>
    <t>Trinity Services Permanent Supportive Housing</t>
  </si>
  <si>
    <t>IL0420L5T061807</t>
  </si>
  <si>
    <t>Chronic Consolildated 2018</t>
  </si>
  <si>
    <t>IL0659L5T061802</t>
  </si>
  <si>
    <t>Guardian Angel Community Services</t>
  </si>
  <si>
    <t>Renewal2 FY18 -Suzys Caring Place</t>
  </si>
  <si>
    <t>IL0660L5T061802</t>
  </si>
  <si>
    <t>FMR</t>
  </si>
  <si>
    <t>Trinity Rapid Re-Housing</t>
  </si>
  <si>
    <t>IL1589L5T061801</t>
  </si>
  <si>
    <t>Grundy Area PADS Inc.</t>
  </si>
  <si>
    <t>Phoenix Rising</t>
  </si>
  <si>
    <t>IL1590L5T061801</t>
  </si>
  <si>
    <t>Respond Now</t>
  </si>
  <si>
    <t>Respond Now Rapid Rehousing</t>
  </si>
  <si>
    <t>IL1627L5T061800</t>
  </si>
  <si>
    <t>New RRH - Suzy's Caring Place</t>
  </si>
  <si>
    <t>IL1628L5T061800</t>
  </si>
  <si>
    <t>Turning Point Consolidation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</si>
</sst>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58891-4099-47CC-9C8A-C4D15FB73523}">
  <sheetPr codeName="Sheet112">
    <pageSetUpPr fitToPage="1"/>
  </sheetPr>
  <dimension ref="A1:V27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25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4029727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0</v>
      </c>
      <c r="H7" s="15">
        <v>162874</v>
      </c>
      <c r="I7" s="15">
        <v>235171</v>
      </c>
      <c r="J7" s="15">
        <v>0</v>
      </c>
      <c r="K7" s="15">
        <v>39805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27" si="0">SUM(M7:T7)</f>
        <v>0</v>
      </c>
      <c r="V7" s="18">
        <f t="shared" ref="V7:V27" si="1">SUM(F7:K7)</f>
        <v>437850</v>
      </c>
    </row>
    <row r="8" spans="1:22" x14ac:dyDescent="0.25">
      <c r="A8" s="13" t="s">
        <v>39</v>
      </c>
      <c r="B8" s="13" t="s">
        <v>40</v>
      </c>
      <c r="C8" s="14" t="s">
        <v>41</v>
      </c>
      <c r="D8" s="14">
        <v>2020</v>
      </c>
      <c r="E8" s="14" t="s">
        <v>33</v>
      </c>
      <c r="F8" s="15">
        <v>1029220</v>
      </c>
      <c r="G8" s="15">
        <v>0</v>
      </c>
      <c r="H8" s="15">
        <v>504391</v>
      </c>
      <c r="I8" s="15">
        <v>133776</v>
      </c>
      <c r="J8" s="15">
        <v>64000</v>
      </c>
      <c r="K8" s="15">
        <v>107521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1838908</v>
      </c>
    </row>
    <row r="9" spans="1:22" x14ac:dyDescent="0.25">
      <c r="A9" s="13" t="s">
        <v>30</v>
      </c>
      <c r="B9" s="13" t="s">
        <v>64</v>
      </c>
      <c r="C9" s="14" t="s">
        <v>42</v>
      </c>
      <c r="D9" s="14">
        <v>2020</v>
      </c>
      <c r="E9" s="14" t="s">
        <v>33</v>
      </c>
      <c r="F9" s="15">
        <v>99564</v>
      </c>
      <c r="G9" s="15">
        <v>0</v>
      </c>
      <c r="H9" s="15">
        <v>53059</v>
      </c>
      <c r="I9" s="15">
        <v>14225</v>
      </c>
      <c r="J9" s="15">
        <v>0</v>
      </c>
      <c r="K9" s="15">
        <v>9184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176032</v>
      </c>
    </row>
    <row r="10" spans="1:22" x14ac:dyDescent="0.25">
      <c r="A10" s="13" t="s">
        <v>39</v>
      </c>
      <c r="B10" s="13" t="s">
        <v>43</v>
      </c>
      <c r="C10" s="14" t="s">
        <v>44</v>
      </c>
      <c r="D10" s="14">
        <v>2020</v>
      </c>
      <c r="E10" s="14" t="s">
        <v>33</v>
      </c>
      <c r="F10" s="15">
        <v>196394</v>
      </c>
      <c r="G10" s="15">
        <v>0</v>
      </c>
      <c r="H10" s="15">
        <v>0</v>
      </c>
      <c r="I10" s="15">
        <v>28816</v>
      </c>
      <c r="J10" s="15">
        <v>0</v>
      </c>
      <c r="K10" s="15">
        <v>9662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234872</v>
      </c>
    </row>
    <row r="11" spans="1:22" x14ac:dyDescent="0.25">
      <c r="A11" s="13" t="s">
        <v>45</v>
      </c>
      <c r="B11" s="13" t="s">
        <v>46</v>
      </c>
      <c r="C11" s="14" t="s">
        <v>47</v>
      </c>
      <c r="D11" s="14">
        <v>2020</v>
      </c>
      <c r="E11" s="14" t="s">
        <v>33</v>
      </c>
      <c r="F11" s="15">
        <v>101412</v>
      </c>
      <c r="G11" s="15">
        <v>0</v>
      </c>
      <c r="H11" s="15">
        <v>68950</v>
      </c>
      <c r="I11" s="15">
        <v>2838</v>
      </c>
      <c r="J11" s="15">
        <v>0</v>
      </c>
      <c r="K11" s="15">
        <v>0</v>
      </c>
      <c r="L11" s="14" t="s">
        <v>34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173200</v>
      </c>
    </row>
    <row r="12" spans="1:22" x14ac:dyDescent="0.25">
      <c r="A12" s="13" t="s">
        <v>39</v>
      </c>
      <c r="B12" s="13" t="s">
        <v>48</v>
      </c>
      <c r="C12" s="14" t="s">
        <v>49</v>
      </c>
      <c r="D12" s="14">
        <v>2020</v>
      </c>
      <c r="E12" s="14" t="s">
        <v>33</v>
      </c>
      <c r="F12" s="15">
        <v>258173</v>
      </c>
      <c r="G12" s="15">
        <v>0</v>
      </c>
      <c r="H12" s="15">
        <v>0</v>
      </c>
      <c r="I12" s="15">
        <v>39345</v>
      </c>
      <c r="J12" s="15">
        <v>0</v>
      </c>
      <c r="K12" s="15">
        <v>14947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312465</v>
      </c>
    </row>
    <row r="13" spans="1:22" x14ac:dyDescent="0.25">
      <c r="A13" s="13" t="s">
        <v>50</v>
      </c>
      <c r="B13" s="13" t="s">
        <v>51</v>
      </c>
      <c r="C13" s="14" t="s">
        <v>52</v>
      </c>
      <c r="D13" s="14">
        <v>2020</v>
      </c>
      <c r="E13" s="14" t="s">
        <v>33</v>
      </c>
      <c r="F13" s="15">
        <v>0</v>
      </c>
      <c r="G13" s="15">
        <v>76992</v>
      </c>
      <c r="H13" s="15">
        <v>43800</v>
      </c>
      <c r="I13" s="15">
        <v>0</v>
      </c>
      <c r="J13" s="15">
        <v>0</v>
      </c>
      <c r="K13" s="15">
        <v>6137</v>
      </c>
      <c r="L13" s="14" t="s">
        <v>53</v>
      </c>
      <c r="M13" s="16">
        <v>0</v>
      </c>
      <c r="N13" s="16">
        <v>0</v>
      </c>
      <c r="O13" s="16">
        <v>4</v>
      </c>
      <c r="P13" s="16">
        <v>2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6</v>
      </c>
      <c r="V13" s="18">
        <f t="shared" si="1"/>
        <v>126929</v>
      </c>
    </row>
    <row r="14" spans="1:22" x14ac:dyDescent="0.25">
      <c r="A14" s="13" t="s">
        <v>45</v>
      </c>
      <c r="B14" s="13" t="s">
        <v>54</v>
      </c>
      <c r="C14" s="14" t="s">
        <v>55</v>
      </c>
      <c r="D14" s="14">
        <v>2020</v>
      </c>
      <c r="E14" s="14" t="s">
        <v>33</v>
      </c>
      <c r="F14" s="15">
        <v>0</v>
      </c>
      <c r="G14" s="15">
        <v>103320</v>
      </c>
      <c r="H14" s="15">
        <v>66959</v>
      </c>
      <c r="I14" s="15">
        <v>0</v>
      </c>
      <c r="J14" s="15">
        <v>0</v>
      </c>
      <c r="K14" s="15">
        <v>11397</v>
      </c>
      <c r="L14" s="14" t="s">
        <v>53</v>
      </c>
      <c r="M14" s="16">
        <v>0</v>
      </c>
      <c r="N14" s="16">
        <v>0</v>
      </c>
      <c r="O14" s="16">
        <v>5</v>
      </c>
      <c r="P14" s="16">
        <v>3</v>
      </c>
      <c r="Q14" s="16">
        <v>0</v>
      </c>
      <c r="R14" s="16">
        <v>0</v>
      </c>
      <c r="S14" s="16">
        <v>0</v>
      </c>
      <c r="T14" s="16">
        <v>0</v>
      </c>
      <c r="U14" s="17">
        <f t="shared" si="0"/>
        <v>8</v>
      </c>
      <c r="V14" s="18">
        <f t="shared" si="1"/>
        <v>181676</v>
      </c>
    </row>
    <row r="15" spans="1:22" x14ac:dyDescent="0.25">
      <c r="A15" s="13" t="s">
        <v>56</v>
      </c>
      <c r="B15" s="13" t="s">
        <v>57</v>
      </c>
      <c r="C15" s="14" t="s">
        <v>58</v>
      </c>
      <c r="D15" s="14">
        <v>2020</v>
      </c>
      <c r="E15" s="14" t="s">
        <v>33</v>
      </c>
      <c r="F15" s="15">
        <v>0</v>
      </c>
      <c r="G15" s="15">
        <v>117072</v>
      </c>
      <c r="H15" s="15">
        <v>112427</v>
      </c>
      <c r="I15" s="15">
        <v>0</v>
      </c>
      <c r="J15" s="15">
        <v>0</v>
      </c>
      <c r="K15" s="15">
        <v>0</v>
      </c>
      <c r="L15" s="14" t="s">
        <v>53</v>
      </c>
      <c r="M15" s="16">
        <v>0</v>
      </c>
      <c r="N15" s="16">
        <v>0</v>
      </c>
      <c r="O15" s="16">
        <v>12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7">
        <f t="shared" si="0"/>
        <v>12</v>
      </c>
      <c r="V15" s="18">
        <f t="shared" si="1"/>
        <v>229499</v>
      </c>
    </row>
    <row r="16" spans="1:22" x14ac:dyDescent="0.25">
      <c r="A16" s="13" t="s">
        <v>59</v>
      </c>
      <c r="B16" s="13" t="s">
        <v>60</v>
      </c>
      <c r="C16" s="14" t="s">
        <v>61</v>
      </c>
      <c r="D16" s="14">
        <v>2020</v>
      </c>
      <c r="E16" s="14" t="s">
        <v>33</v>
      </c>
      <c r="F16" s="15">
        <v>0</v>
      </c>
      <c r="G16" s="15">
        <v>60840</v>
      </c>
      <c r="H16" s="15">
        <v>32500</v>
      </c>
      <c r="I16" s="15">
        <v>0</v>
      </c>
      <c r="J16" s="15">
        <v>0</v>
      </c>
      <c r="K16" s="15">
        <v>4200</v>
      </c>
      <c r="L16" s="14" t="s">
        <v>53</v>
      </c>
      <c r="M16" s="16">
        <v>0</v>
      </c>
      <c r="N16" s="16">
        <v>0</v>
      </c>
      <c r="O16" s="16">
        <v>5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5</v>
      </c>
      <c r="V16" s="18">
        <f t="shared" si="1"/>
        <v>97540</v>
      </c>
    </row>
    <row r="17" spans="1:22" x14ac:dyDescent="0.25">
      <c r="A17" s="13" t="s">
        <v>50</v>
      </c>
      <c r="B17" s="13" t="s">
        <v>62</v>
      </c>
      <c r="C17" s="14" t="s">
        <v>63</v>
      </c>
      <c r="D17" s="14">
        <v>2020</v>
      </c>
      <c r="E17" s="14" t="s">
        <v>33</v>
      </c>
      <c r="F17" s="15">
        <v>0</v>
      </c>
      <c r="G17" s="15">
        <v>137484</v>
      </c>
      <c r="H17" s="15">
        <v>83272</v>
      </c>
      <c r="I17" s="15">
        <v>0</v>
      </c>
      <c r="J17" s="15">
        <v>0</v>
      </c>
      <c r="K17" s="15">
        <v>0</v>
      </c>
      <c r="L17" s="14" t="s">
        <v>53</v>
      </c>
      <c r="M17" s="16">
        <v>0</v>
      </c>
      <c r="N17" s="16">
        <v>0</v>
      </c>
      <c r="O17" s="16">
        <v>4</v>
      </c>
      <c r="P17" s="16">
        <v>5</v>
      </c>
      <c r="Q17" s="16">
        <v>1</v>
      </c>
      <c r="R17" s="16">
        <v>0</v>
      </c>
      <c r="S17" s="16">
        <v>0</v>
      </c>
      <c r="T17" s="16">
        <v>0</v>
      </c>
      <c r="U17" s="17">
        <f t="shared" si="0"/>
        <v>10</v>
      </c>
      <c r="V17" s="18">
        <f t="shared" si="1"/>
        <v>220756</v>
      </c>
    </row>
    <row r="18" spans="1:22" x14ac:dyDescent="0.25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25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25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25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25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25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25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25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25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25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</sheetData>
  <autoFilter ref="A6:V6" xr:uid="{969D9A44-7F2F-4D9D-9F4C-218548F36FA4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7">
    <cfRule type="cellIs" dxfId="3" priority="3" operator="lessThan">
      <formula>0</formula>
    </cfRule>
  </conditionalFormatting>
  <conditionalFormatting sqref="V7:V27">
    <cfRule type="expression" dxfId="2" priority="4">
      <formula>$V$7&lt;0</formula>
    </cfRule>
  </conditionalFormatting>
  <conditionalFormatting sqref="D7:D27">
    <cfRule type="expression" dxfId="1" priority="2">
      <formula>OR($D7&gt;2020,AND($D7&lt;2020,$D7&lt;&gt;""))</formula>
    </cfRule>
  </conditionalFormatting>
  <conditionalFormatting sqref="C7:C27">
    <cfRule type="expression" dxfId="0" priority="5">
      <formula>(#REF!&gt;1)</formula>
    </cfRule>
  </conditionalFormatting>
  <dataValidations count="3">
    <dataValidation type="list" allowBlank="1" showInputMessage="1" showErrorMessage="1" sqref="E7:E27" xr:uid="{49E1AF81-9137-401C-BD39-24D20200168F}">
      <formula1>"PH, TH, Joint TH &amp; PH-RRH, HMIS, SSO, TRA, PRA, SRA, S+C/SRO"</formula1>
    </dataValidation>
    <dataValidation type="list" allowBlank="1" showInputMessage="1" showErrorMessage="1" sqref="L7:L27" xr:uid="{EC530FAF-A34D-4BB7-B817-6F96716F586D}">
      <formula1>"N/A, FMR, Actual Rent"</formula1>
    </dataValidation>
    <dataValidation allowBlank="1" showErrorMessage="1" sqref="A6:V6" xr:uid="{D8F3C47E-BC7E-4617-ACCA-F0F505D4841B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2019-03-04T18:42:52Z</dcterms:created>
  <dcterms:modified xsi:type="dcterms:W3CDTF">2019-05-13T19:53:11Z</dcterms:modified>
</cp:coreProperties>
</file>