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IL-500\"/>
    </mc:Choice>
  </mc:AlternateContent>
  <xr:revisionPtr revIDLastSave="0" documentId="13_ncr:1_{3A25F57C-E187-4773-AF62-26329C06D97D}" xr6:coauthVersionLast="45" xr6:coauthVersionMax="45" xr10:uidLastSave="{00000000-0000-0000-0000-000000000000}"/>
  <bookViews>
    <workbookView xWindow="-108" yWindow="-108" windowWidth="27288" windowHeight="17664" xr2:uid="{97B99963-65AE-45DC-A850-96C7831B19A4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8" i="1" l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<sst xmlns="http://schemas.openxmlformats.org/spreadsheetml/2006/main" count="94" uniqueCount="69">
  <si>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</si>
  <si>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</si>
  <si>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</si>
  <si>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</si>
  <si>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</si>
  <si>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</si>
  <si>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</si>
  <si>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</si>
  <si>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</si>
  <si>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</si>
  <si>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</si>
  <si>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</si>
  <si>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</si>
  <si>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</si>
  <si>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</si>
  <si>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</si>
  <si>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</si>
  <si>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</si>
  <si>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</si>
  <si>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</si>
  <si>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</si>
  <si>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</si>
  <si>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</si>
  <si>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</si>
  <si>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</si>
  <si>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</si>
  <si>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</si>
  <si>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</si>
  <si>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</si>
  <si>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</si>
  <si>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IL-502</t>
  </si>
  <si>
    <t>Lake County</t>
  </si>
  <si>
    <t>IL0020L5T021911</t>
  </si>
  <si>
    <t/>
  </si>
  <si>
    <t>Chicago</t>
  </si>
  <si>
    <t>Waukegan, North Chicago/Lake County CoC</t>
  </si>
  <si>
    <t>Independence Center Permanent Housing</t>
  </si>
  <si>
    <t>IL0025L5T021912</t>
  </si>
  <si>
    <t>PH</t>
  </si>
  <si>
    <t>PADS Lake County, Inc.</t>
  </si>
  <si>
    <t>PADS Safe Haven 2018</t>
  </si>
  <si>
    <t>IL0029L5T021912</t>
  </si>
  <si>
    <t>Lake County Haven</t>
  </si>
  <si>
    <t>IL0035L5T021912</t>
  </si>
  <si>
    <t>TH</t>
  </si>
  <si>
    <t>Thresholds Inc</t>
  </si>
  <si>
    <t>Thresholds, Inc. - Lake County Leasing Project</t>
  </si>
  <si>
    <t>IL0417L5T021908</t>
  </si>
  <si>
    <t>Shelter Plus Care LCHD</t>
  </si>
  <si>
    <t>IL0439L5T021910</t>
  </si>
  <si>
    <t>Actual Rent</t>
  </si>
  <si>
    <t>Catholic Charities of the Archdiocese of Chicago</t>
  </si>
  <si>
    <t>CTI-RP Consolidation</t>
  </si>
  <si>
    <t>IL0480L5T021909</t>
  </si>
  <si>
    <t>Alexian Brothers Bonaventure House</t>
  </si>
  <si>
    <t>The Harbor-PSH Expansion</t>
  </si>
  <si>
    <t>IL0486L5T021906</t>
  </si>
  <si>
    <t>Rapid Re-Housing LC Consolidation</t>
  </si>
  <si>
    <t>IL0585L5T021904</t>
  </si>
  <si>
    <t>PADS Coordinated Entry System Expansion</t>
  </si>
  <si>
    <t>IL0652L5T021903</t>
  </si>
  <si>
    <t>SSO</t>
  </si>
  <si>
    <t>Lake County Crisis Center for the Prevention and Treatment of Domestic Violence</t>
  </si>
  <si>
    <t>Rapid Rehousing for Domestic Violence Survivors</t>
  </si>
  <si>
    <t>IL1623D5T021901</t>
  </si>
  <si>
    <t>FMR</t>
  </si>
  <si>
    <t>TH-RRH for Domestic Violence Survivors</t>
  </si>
  <si>
    <t>IL1679D5T021900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</si>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</sst>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A1647-6D1B-4F00-A983-FCEBD963111E}">
  <sheetPr codeName="Sheet112">
    <pageSetUpPr fitToPage="1"/>
  </sheetPr>
  <dimension ref="A1:V2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31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35</v>
      </c>
      <c r="C3" s="23"/>
      <c r="D3" s="23"/>
      <c r="E3" s="33" t="s">
        <v>4</v>
      </c>
      <c r="F3" s="34"/>
      <c r="G3" s="35"/>
      <c r="H3" s="36">
        <f ca="1">SUM(OFFSET(V6,1,0,500,1))</f>
        <v>2525850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17</v>
      </c>
      <c r="C7" s="14" t="s">
        <v>32</v>
      </c>
      <c r="D7" s="14">
        <v>2021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95648</v>
      </c>
      <c r="K7" s="15">
        <v>1913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8" si="0">SUM(M7:T7)</f>
        <v>0</v>
      </c>
      <c r="V7" s="18">
        <f t="shared" ref="V7:V28" si="1">SUM(F7:K7)</f>
        <v>97561</v>
      </c>
    </row>
    <row r="8" spans="1:22" x14ac:dyDescent="0.3">
      <c r="A8" s="13" t="s">
        <v>31</v>
      </c>
      <c r="B8" s="13" t="s">
        <v>36</v>
      </c>
      <c r="C8" s="14" t="s">
        <v>37</v>
      </c>
      <c r="D8" s="14">
        <v>2021</v>
      </c>
      <c r="E8" s="14" t="s">
        <v>38</v>
      </c>
      <c r="F8" s="15">
        <v>0</v>
      </c>
      <c r="G8" s="15">
        <v>0</v>
      </c>
      <c r="H8" s="15">
        <v>16086</v>
      </c>
      <c r="I8" s="15">
        <v>40355</v>
      </c>
      <c r="J8" s="15">
        <v>0</v>
      </c>
      <c r="K8" s="15">
        <v>2770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59211</v>
      </c>
    </row>
    <row r="9" spans="1:22" x14ac:dyDescent="0.3">
      <c r="A9" s="13" t="s">
        <v>39</v>
      </c>
      <c r="B9" s="13" t="s">
        <v>40</v>
      </c>
      <c r="C9" s="14" t="s">
        <v>41</v>
      </c>
      <c r="D9" s="14">
        <v>2021</v>
      </c>
      <c r="E9" s="14" t="s">
        <v>38</v>
      </c>
      <c r="F9" s="15">
        <v>200232</v>
      </c>
      <c r="G9" s="15">
        <v>0</v>
      </c>
      <c r="H9" s="15">
        <v>67927</v>
      </c>
      <c r="I9" s="15">
        <v>0</v>
      </c>
      <c r="J9" s="15">
        <v>0</v>
      </c>
      <c r="K9" s="15">
        <v>4528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272687</v>
      </c>
    </row>
    <row r="10" spans="1:22" x14ac:dyDescent="0.3">
      <c r="A10" s="13" t="s">
        <v>31</v>
      </c>
      <c r="B10" s="13" t="s">
        <v>42</v>
      </c>
      <c r="C10" s="14" t="s">
        <v>43</v>
      </c>
      <c r="D10" s="14">
        <v>2021</v>
      </c>
      <c r="E10" s="14" t="s">
        <v>44</v>
      </c>
      <c r="F10" s="15">
        <v>24120</v>
      </c>
      <c r="G10" s="15">
        <v>0</v>
      </c>
      <c r="H10" s="15">
        <v>0</v>
      </c>
      <c r="I10" s="15">
        <v>0</v>
      </c>
      <c r="J10" s="15">
        <v>0</v>
      </c>
      <c r="K10" s="15">
        <v>925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25045</v>
      </c>
    </row>
    <row r="11" spans="1:22" x14ac:dyDescent="0.3">
      <c r="A11" s="13" t="s">
        <v>45</v>
      </c>
      <c r="B11" s="13" t="s">
        <v>46</v>
      </c>
      <c r="C11" s="14" t="s">
        <v>47</v>
      </c>
      <c r="D11" s="14">
        <v>2021</v>
      </c>
      <c r="E11" s="14" t="s">
        <v>38</v>
      </c>
      <c r="F11" s="15">
        <v>227742</v>
      </c>
      <c r="G11" s="15">
        <v>0</v>
      </c>
      <c r="H11" s="15">
        <v>37636</v>
      </c>
      <c r="I11" s="15">
        <v>25947</v>
      </c>
      <c r="J11" s="15">
        <v>0</v>
      </c>
      <c r="K11" s="15">
        <v>16285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307610</v>
      </c>
    </row>
    <row r="12" spans="1:22" x14ac:dyDescent="0.3">
      <c r="A12" s="13" t="s">
        <v>31</v>
      </c>
      <c r="B12" s="13" t="s">
        <v>48</v>
      </c>
      <c r="C12" s="14" t="s">
        <v>49</v>
      </c>
      <c r="D12" s="14">
        <v>2021</v>
      </c>
      <c r="E12" s="14" t="s">
        <v>38</v>
      </c>
      <c r="F12" s="15">
        <v>0</v>
      </c>
      <c r="G12" s="15">
        <v>368832</v>
      </c>
      <c r="H12" s="15">
        <v>0</v>
      </c>
      <c r="I12" s="15">
        <v>0</v>
      </c>
      <c r="J12" s="15">
        <v>0</v>
      </c>
      <c r="K12" s="15">
        <v>21391</v>
      </c>
      <c r="L12" s="14" t="s">
        <v>50</v>
      </c>
      <c r="M12" s="16">
        <v>0</v>
      </c>
      <c r="N12" s="16">
        <v>0</v>
      </c>
      <c r="O12" s="16">
        <v>24</v>
      </c>
      <c r="P12" s="16">
        <v>8</v>
      </c>
      <c r="Q12" s="16">
        <v>2</v>
      </c>
      <c r="R12" s="16">
        <v>0</v>
      </c>
      <c r="S12" s="16">
        <v>0</v>
      </c>
      <c r="T12" s="16">
        <v>0</v>
      </c>
      <c r="U12" s="17">
        <f t="shared" si="0"/>
        <v>34</v>
      </c>
      <c r="V12" s="18">
        <f t="shared" si="1"/>
        <v>390223</v>
      </c>
    </row>
    <row r="13" spans="1:22" x14ac:dyDescent="0.3">
      <c r="A13" s="13" t="s">
        <v>51</v>
      </c>
      <c r="B13" s="13" t="s">
        <v>52</v>
      </c>
      <c r="C13" s="14" t="s">
        <v>53</v>
      </c>
      <c r="D13" s="14">
        <v>2021</v>
      </c>
      <c r="E13" s="14" t="s">
        <v>38</v>
      </c>
      <c r="F13" s="15">
        <v>0</v>
      </c>
      <c r="G13" s="15">
        <v>248256</v>
      </c>
      <c r="H13" s="15">
        <v>154462</v>
      </c>
      <c r="I13" s="15">
        <v>0</v>
      </c>
      <c r="J13" s="15">
        <v>0</v>
      </c>
      <c r="K13" s="15">
        <v>13917</v>
      </c>
      <c r="L13" s="14" t="s">
        <v>50</v>
      </c>
      <c r="M13" s="16">
        <v>0</v>
      </c>
      <c r="N13" s="16">
        <v>0</v>
      </c>
      <c r="O13" s="16">
        <v>24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24</v>
      </c>
      <c r="V13" s="18">
        <f t="shared" si="1"/>
        <v>416635</v>
      </c>
    </row>
    <row r="14" spans="1:22" x14ac:dyDescent="0.3">
      <c r="A14" s="13" t="s">
        <v>54</v>
      </c>
      <c r="B14" s="13" t="s">
        <v>55</v>
      </c>
      <c r="C14" s="14" t="s">
        <v>56</v>
      </c>
      <c r="D14" s="14">
        <v>2021</v>
      </c>
      <c r="E14" s="14" t="s">
        <v>38</v>
      </c>
      <c r="F14" s="15">
        <v>139746</v>
      </c>
      <c r="G14" s="15">
        <v>0</v>
      </c>
      <c r="H14" s="15">
        <v>45000</v>
      </c>
      <c r="I14" s="15">
        <v>0</v>
      </c>
      <c r="J14" s="15">
        <v>0</v>
      </c>
      <c r="K14" s="15">
        <v>5000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189746</v>
      </c>
    </row>
    <row r="15" spans="1:22" x14ac:dyDescent="0.3">
      <c r="A15" s="13" t="s">
        <v>51</v>
      </c>
      <c r="B15" s="13" t="s">
        <v>57</v>
      </c>
      <c r="C15" s="14" t="s">
        <v>58</v>
      </c>
      <c r="D15" s="14">
        <v>2021</v>
      </c>
      <c r="E15" s="14" t="s">
        <v>38</v>
      </c>
      <c r="F15" s="15">
        <v>0</v>
      </c>
      <c r="G15" s="15">
        <v>170208</v>
      </c>
      <c r="H15" s="15">
        <v>46538</v>
      </c>
      <c r="I15" s="15">
        <v>0</v>
      </c>
      <c r="J15" s="15">
        <v>0</v>
      </c>
      <c r="K15" s="15">
        <v>13219</v>
      </c>
      <c r="L15" s="14" t="s">
        <v>50</v>
      </c>
      <c r="M15" s="16">
        <v>0</v>
      </c>
      <c r="N15" s="16">
        <v>0</v>
      </c>
      <c r="O15" s="16">
        <v>1</v>
      </c>
      <c r="P15" s="16">
        <v>15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16</v>
      </c>
      <c r="V15" s="18">
        <f t="shared" si="1"/>
        <v>229965</v>
      </c>
    </row>
    <row r="16" spans="1:22" x14ac:dyDescent="0.3">
      <c r="A16" s="13" t="s">
        <v>39</v>
      </c>
      <c r="B16" s="13" t="s">
        <v>59</v>
      </c>
      <c r="C16" s="14" t="s">
        <v>60</v>
      </c>
      <c r="D16" s="14">
        <v>2021</v>
      </c>
      <c r="E16" s="14" t="s">
        <v>61</v>
      </c>
      <c r="F16" s="15">
        <v>0</v>
      </c>
      <c r="G16" s="15">
        <v>0</v>
      </c>
      <c r="H16" s="15">
        <v>82550</v>
      </c>
      <c r="I16" s="15">
        <v>0</v>
      </c>
      <c r="J16" s="15">
        <v>0</v>
      </c>
      <c r="K16" s="15">
        <v>6416</v>
      </c>
      <c r="L16" s="14" t="s">
        <v>33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88966</v>
      </c>
    </row>
    <row r="17" spans="1:22" x14ac:dyDescent="0.3">
      <c r="A17" s="13" t="s">
        <v>62</v>
      </c>
      <c r="B17" s="13" t="s">
        <v>63</v>
      </c>
      <c r="C17" s="14" t="s">
        <v>64</v>
      </c>
      <c r="D17" s="14">
        <v>2021</v>
      </c>
      <c r="E17" s="14" t="s">
        <v>38</v>
      </c>
      <c r="F17" s="15">
        <v>0</v>
      </c>
      <c r="G17" s="15">
        <v>98784</v>
      </c>
      <c r="H17" s="15">
        <v>103584</v>
      </c>
      <c r="I17" s="15">
        <v>0</v>
      </c>
      <c r="J17" s="15">
        <v>0</v>
      </c>
      <c r="K17" s="15">
        <v>19848</v>
      </c>
      <c r="L17" s="14" t="s">
        <v>65</v>
      </c>
      <c r="M17" s="16">
        <v>12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12</v>
      </c>
      <c r="V17" s="18">
        <f t="shared" si="1"/>
        <v>222216</v>
      </c>
    </row>
    <row r="18" spans="1:22" x14ac:dyDescent="0.3">
      <c r="A18" s="13" t="s">
        <v>62</v>
      </c>
      <c r="B18" s="13" t="s">
        <v>66</v>
      </c>
      <c r="C18" s="14" t="s">
        <v>67</v>
      </c>
      <c r="D18" s="14">
        <v>2021</v>
      </c>
      <c r="E18" s="14" t="s">
        <v>68</v>
      </c>
      <c r="F18" s="15">
        <v>28320</v>
      </c>
      <c r="G18" s="15">
        <v>74016</v>
      </c>
      <c r="H18" s="15">
        <v>94160</v>
      </c>
      <c r="I18" s="15">
        <v>9124</v>
      </c>
      <c r="J18" s="15">
        <v>0</v>
      </c>
      <c r="K18" s="15">
        <v>20365</v>
      </c>
      <c r="L18" s="14" t="s">
        <v>65</v>
      </c>
      <c r="M18" s="16">
        <v>0</v>
      </c>
      <c r="N18" s="16">
        <v>0</v>
      </c>
      <c r="O18" s="16">
        <v>0</v>
      </c>
      <c r="P18" s="16">
        <v>0</v>
      </c>
      <c r="Q18" s="16">
        <v>4</v>
      </c>
      <c r="R18" s="16">
        <v>0</v>
      </c>
      <c r="S18" s="16">
        <v>0</v>
      </c>
      <c r="T18" s="16">
        <v>0</v>
      </c>
      <c r="U18" s="17">
        <f t="shared" si="0"/>
        <v>4</v>
      </c>
      <c r="V18" s="18">
        <f t="shared" si="1"/>
        <v>225985</v>
      </c>
    </row>
    <row r="19" spans="1:22" x14ac:dyDescent="0.3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3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3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3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3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3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3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3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3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3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</sheetData>
  <autoFilter ref="A6:V6" xr:uid="{D547C842-C824-4CD9-8C3B-29BC208C634A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8">
    <cfRule type="expression" dxfId="3" priority="4">
      <formula>OR($D7&gt;2021,AND($D7&lt;2021,$D7&lt;&gt;""))</formula>
    </cfRule>
  </conditionalFormatting>
  <conditionalFormatting sqref="V7:V28">
    <cfRule type="cellIs" dxfId="2" priority="1" operator="lessThan">
      <formula>0</formula>
    </cfRule>
  </conditionalFormatting>
  <conditionalFormatting sqref="V7:V28">
    <cfRule type="expression" dxfId="1" priority="2">
      <formula>$V$7&lt;0</formula>
    </cfRule>
  </conditionalFormatting>
  <conditionalFormatting sqref="C7:C28">
    <cfRule type="expression" dxfId="0" priority="5">
      <formula>(#REF!&gt;1)</formula>
    </cfRule>
  </conditionalFormatting>
  <dataValidations count="3">
    <dataValidation type="list" allowBlank="1" showInputMessage="1" showErrorMessage="1" sqref="E7:E28" xr:uid="{13CC57CE-CCF6-4906-AED7-DF54E637DEA1}">
      <formula1>"PH, TH, Joint TH &amp; PH-RRH, HMIS, SSO, TRA, PRA, SRA, S+C/SRO"</formula1>
    </dataValidation>
    <dataValidation allowBlank="1" showErrorMessage="1" sqref="A6:V6 F7:K28 M7:T28" xr:uid="{AF7807F2-8F24-420A-BBAB-BE090AEF06C6}"/>
    <dataValidation type="list" allowBlank="1" showInputMessage="1" showErrorMessage="1" sqref="L7:L28" xr:uid="{2419F8D8-91CF-4EF9-B26A-07CBF9DEA8E3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2020-06-14T22:20:25Z</dcterms:created>
  <dcterms:modified xsi:type="dcterms:W3CDTF">2020-09-18T18:26:11Z</dcterms:modified>
</cp:coreProperties>
</file>