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1" i="1" l="1"/>
  <c r="U31" i="1"/>
  <c r="U26" i="1" l="1"/>
  <c r="V26" i="1"/>
  <c r="V28" i="1" l="1"/>
  <c r="V25" i="1"/>
  <c r="V32" i="1" l="1"/>
  <c r="V30" i="1"/>
  <c r="V29" i="1"/>
  <c r="V27" i="1"/>
  <c r="V24" i="1"/>
  <c r="V23" i="1"/>
  <c r="U32" i="1"/>
  <c r="U30" i="1"/>
  <c r="U29" i="1"/>
  <c r="U28" i="1"/>
  <c r="U27" i="1"/>
  <c r="U25" i="1"/>
  <c r="U24" i="1"/>
  <c r="U23" i="1"/>
  <c r="H3" i="1" l="1"/>
</calcChain>
</file>

<file path=xl/sharedStrings.xml><?xml version="1.0" encoding="utf-8"?>
<sst xmlns="http://schemas.openxmlformats.org/spreadsheetml/2006/main" count="114" uniqueCount="74">
  <si>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</si>
  <si>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</si>
  <si>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</si>
  <si>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</si>
  <si>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</si>
  <si>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</si>
  <si>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</si>
  <si>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</si>
  <si>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</si>
  <si>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</si>
  <si>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</si>
  <si>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</si>
  <si>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</si>
  <si>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</si>
  <si>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</si>
  <si>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</si>
  <si>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</si>
  <si>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</si>
  <si>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</si>
  <si>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</si>
  <si>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</si>
  <si>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</si>
  <si>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</si>
  <si>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</si>
  <si>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</si>
  <si>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</si>
  <si>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</si>
  <si>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</si>
  <si>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</si>
  <si>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</si>
  <si>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</si>
  <si>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</si>
  <si>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</si>
  <si>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</si>
  <si>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</si>
  <si>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Shelter Plus Care</t>
  </si>
  <si>
    <t>Catholic Charities</t>
  </si>
  <si>
    <t>Rapid Rehousing</t>
  </si>
  <si>
    <t>Chicago</t>
  </si>
  <si>
    <t>Thresholds Inc</t>
  </si>
  <si>
    <t>Lake County</t>
  </si>
  <si>
    <t>IL0020L5T021709</t>
  </si>
  <si>
    <t>IL-502</t>
  </si>
  <si>
    <t>Waukegan, North Chicago/Lake County CoC</t>
  </si>
  <si>
    <t>CTI-RP Program: Case Management Component</t>
  </si>
  <si>
    <t>IL0022L5T021710</t>
  </si>
  <si>
    <t>Independence Center Permanent Housing</t>
  </si>
  <si>
    <t>IL0025L5T021710</t>
  </si>
  <si>
    <t>PADS Lake County, Inc.</t>
  </si>
  <si>
    <t>PADS Safe Haven</t>
  </si>
  <si>
    <t>IL0029L5T021710</t>
  </si>
  <si>
    <t>IL0031L5T021710</t>
  </si>
  <si>
    <t>Lake County Haven</t>
  </si>
  <si>
    <t>IL0035L5T021710</t>
  </si>
  <si>
    <t>I-PLUS</t>
  </si>
  <si>
    <t>CTI-RP Representative Payee</t>
  </si>
  <si>
    <t>IL0365L5T021709</t>
  </si>
  <si>
    <t>Western Apartments</t>
  </si>
  <si>
    <t>IL0417L5T021706</t>
  </si>
  <si>
    <t>Shelter Plus Care 2005</t>
  </si>
  <si>
    <t>IL0439L5T021708</t>
  </si>
  <si>
    <t>Shields Township</t>
  </si>
  <si>
    <t>CTI-RP Expansion: Housing Component</t>
  </si>
  <si>
    <t>IL0480L5T021707</t>
  </si>
  <si>
    <t>Alexian Brothers Bonaventure House</t>
  </si>
  <si>
    <t>The Harbor-PSH Expansion</t>
  </si>
  <si>
    <t>IL0486L5T021704</t>
  </si>
  <si>
    <t>IL0555L5T021704</t>
  </si>
  <si>
    <t>IL0585L5T021702</t>
  </si>
  <si>
    <t>PADS Coordinated Entry System</t>
  </si>
  <si>
    <t>IL0652L5T021701</t>
  </si>
  <si>
    <t>Thresholds Lake County Leasing Project</t>
  </si>
  <si>
    <t>IL0653L5T021701</t>
  </si>
  <si>
    <t>IL0654L5T021701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</si>
</sst>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38</v>
      </c>
      <c r="C1" s="31"/>
      <c r="D1" s="31"/>
      <c r="E1" s="32" t="s">
        <v>13</v>
      </c>
      <c r="F1" s="33"/>
      <c r="G1" s="34"/>
      <c r="H1" s="28" t="s">
        <v>40</v>
      </c>
      <c r="I1" s="29"/>
      <c r="J1" s="30"/>
    </row>
    <row r="2" spans="1:22" ht="35.25" customHeight="1" x14ac:dyDescent="0.35">
      <c r="A2" s="18" t="s">
        <v>11</v>
      </c>
      <c r="B2" s="31" t="s">
        <v>42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43</v>
      </c>
      <c r="C3" s="31"/>
      <c r="D3" s="31"/>
      <c r="E3" s="35" t="s">
        <v>28</v>
      </c>
      <c r="F3" s="36"/>
      <c r="G3" s="37"/>
      <c r="H3" s="23">
        <f ca="1">SUM(OFFSET(V6,1,0,500,1))</f>
        <v>2002113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40</v>
      </c>
      <c r="B7" s="20" t="s">
        <v>6</v>
      </c>
      <c r="C7" s="4" t="s">
        <v>41</v>
      </c>
      <c r="D7" s="4"/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95648</v>
      </c>
      <c r="K7" s="16">
        <v>1913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2" si="0">SUM(F7:K7)</f>
        <v>97561</v>
      </c>
    </row>
    <row r="8" spans="1:22" customFormat="1" ht="43.5" x14ac:dyDescent="0.35">
      <c r="A8" s="3" t="s">
        <v>36</v>
      </c>
      <c r="B8" s="20" t="s">
        <v>44</v>
      </c>
      <c r="C8" s="4" t="s">
        <v>45</v>
      </c>
      <c r="D8" s="4"/>
      <c r="E8" s="4" t="s">
        <v>30</v>
      </c>
      <c r="F8" s="16">
        <v>0</v>
      </c>
      <c r="G8" s="16">
        <v>0</v>
      </c>
      <c r="H8" s="16">
        <v>142217</v>
      </c>
      <c r="I8" s="16">
        <v>0</v>
      </c>
      <c r="J8" s="16">
        <v>0</v>
      </c>
      <c r="K8" s="16">
        <v>7485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149702</v>
      </c>
    </row>
    <row r="9" spans="1:22" customFormat="1" ht="43.5" x14ac:dyDescent="0.35">
      <c r="A9" s="3" t="s">
        <v>40</v>
      </c>
      <c r="B9" s="20" t="s">
        <v>46</v>
      </c>
      <c r="C9" s="4" t="s">
        <v>47</v>
      </c>
      <c r="D9" s="4"/>
      <c r="E9" s="4" t="s">
        <v>30</v>
      </c>
      <c r="F9" s="16">
        <v>0</v>
      </c>
      <c r="G9" s="16">
        <v>0</v>
      </c>
      <c r="H9" s="16">
        <v>16086</v>
      </c>
      <c r="I9" s="16">
        <v>42235</v>
      </c>
      <c r="J9" s="16">
        <v>0</v>
      </c>
      <c r="K9" s="16">
        <v>2770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61091</v>
      </c>
    </row>
    <row r="10" spans="1:22" customFormat="1" x14ac:dyDescent="0.35">
      <c r="A10" s="3" t="s">
        <v>48</v>
      </c>
      <c r="B10" s="20" t="s">
        <v>49</v>
      </c>
      <c r="C10" s="4" t="s">
        <v>50</v>
      </c>
      <c r="D10" s="4"/>
      <c r="E10" s="4" t="s">
        <v>30</v>
      </c>
      <c r="F10" s="16">
        <v>96075</v>
      </c>
      <c r="G10" s="16">
        <v>0</v>
      </c>
      <c r="H10" s="16">
        <v>140000</v>
      </c>
      <c r="I10" s="16">
        <v>26252</v>
      </c>
      <c r="J10" s="16">
        <v>0</v>
      </c>
      <c r="K10" s="16">
        <v>4528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266855</v>
      </c>
    </row>
    <row r="11" spans="1:22" customFormat="1" x14ac:dyDescent="0.35">
      <c r="A11" s="3" t="s">
        <v>40</v>
      </c>
      <c r="B11" s="20" t="s">
        <v>35</v>
      </c>
      <c r="C11" s="4" t="s">
        <v>51</v>
      </c>
      <c r="D11" s="4"/>
      <c r="E11" s="4" t="s">
        <v>30</v>
      </c>
      <c r="F11" s="16">
        <v>0</v>
      </c>
      <c r="G11" s="16">
        <v>298620</v>
      </c>
      <c r="H11" s="16">
        <v>0</v>
      </c>
      <c r="I11" s="16">
        <v>0</v>
      </c>
      <c r="J11" s="16">
        <v>0</v>
      </c>
      <c r="K11" s="16">
        <v>19790</v>
      </c>
      <c r="L11" s="4" t="s">
        <v>31</v>
      </c>
      <c r="M11" s="17">
        <v>0</v>
      </c>
      <c r="N11" s="17">
        <v>0</v>
      </c>
      <c r="O11" s="17">
        <v>19</v>
      </c>
      <c r="P11" s="17">
        <v>8</v>
      </c>
      <c r="Q11" s="17">
        <v>2</v>
      </c>
      <c r="R11" s="17">
        <v>0</v>
      </c>
      <c r="S11" s="17">
        <v>0</v>
      </c>
      <c r="T11" s="17">
        <v>0</v>
      </c>
      <c r="U11" s="1">
        <v>29</v>
      </c>
      <c r="V11" s="2">
        <f t="shared" si="0"/>
        <v>318410</v>
      </c>
    </row>
    <row r="12" spans="1:22" customFormat="1" x14ac:dyDescent="0.35">
      <c r="A12" s="3" t="s">
        <v>40</v>
      </c>
      <c r="B12" s="20" t="s">
        <v>52</v>
      </c>
      <c r="C12" s="4" t="s">
        <v>53</v>
      </c>
      <c r="D12" s="4"/>
      <c r="E12" s="4" t="s">
        <v>33</v>
      </c>
      <c r="F12" s="16">
        <v>36833</v>
      </c>
      <c r="G12" s="16">
        <v>0</v>
      </c>
      <c r="H12" s="16">
        <v>0</v>
      </c>
      <c r="I12" s="16">
        <v>0</v>
      </c>
      <c r="J12" s="16">
        <v>0</v>
      </c>
      <c r="K12" s="16">
        <v>925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37758</v>
      </c>
    </row>
    <row r="13" spans="1:22" customFormat="1" ht="43.5" x14ac:dyDescent="0.35">
      <c r="A13" s="3" t="s">
        <v>54</v>
      </c>
      <c r="B13" s="20" t="s">
        <v>55</v>
      </c>
      <c r="C13" s="4" t="s">
        <v>56</v>
      </c>
      <c r="D13" s="4"/>
      <c r="E13" s="4" t="s">
        <v>30</v>
      </c>
      <c r="F13" s="16">
        <v>0</v>
      </c>
      <c r="G13" s="16">
        <v>0</v>
      </c>
      <c r="H13" s="16">
        <v>12245</v>
      </c>
      <c r="I13" s="16">
        <v>0</v>
      </c>
      <c r="J13" s="16">
        <v>0</v>
      </c>
      <c r="K13" s="16">
        <v>452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12697</v>
      </c>
    </row>
    <row r="14" spans="1:22" customFormat="1" ht="29" x14ac:dyDescent="0.35">
      <c r="A14" s="3" t="s">
        <v>39</v>
      </c>
      <c r="B14" s="20" t="s">
        <v>57</v>
      </c>
      <c r="C14" s="4" t="s">
        <v>58</v>
      </c>
      <c r="D14" s="4"/>
      <c r="E14" s="4" t="s">
        <v>30</v>
      </c>
      <c r="F14" s="16">
        <v>158046</v>
      </c>
      <c r="G14" s="16">
        <v>0</v>
      </c>
      <c r="H14" s="16">
        <v>21752</v>
      </c>
      <c r="I14" s="16">
        <v>7686</v>
      </c>
      <c r="J14" s="16">
        <v>0</v>
      </c>
      <c r="K14" s="16">
        <v>7024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194508</v>
      </c>
    </row>
    <row r="15" spans="1:22" customFormat="1" ht="29" x14ac:dyDescent="0.35">
      <c r="A15" s="3" t="s">
        <v>40</v>
      </c>
      <c r="B15" s="20" t="s">
        <v>59</v>
      </c>
      <c r="C15" s="4" t="s">
        <v>60</v>
      </c>
      <c r="D15" s="4"/>
      <c r="E15" s="4" t="s">
        <v>30</v>
      </c>
      <c r="F15" s="16">
        <v>0</v>
      </c>
      <c r="G15" s="16">
        <v>59460</v>
      </c>
      <c r="H15" s="16">
        <v>0</v>
      </c>
      <c r="I15" s="16">
        <v>0</v>
      </c>
      <c r="J15" s="16">
        <v>0</v>
      </c>
      <c r="K15" s="16">
        <v>1601</v>
      </c>
      <c r="L15" s="4" t="s">
        <v>31</v>
      </c>
      <c r="M15" s="17">
        <v>0</v>
      </c>
      <c r="N15" s="17">
        <v>0</v>
      </c>
      <c r="O15" s="17">
        <v>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5</v>
      </c>
      <c r="V15" s="2">
        <f t="shared" si="0"/>
        <v>61061</v>
      </c>
    </row>
    <row r="16" spans="1:22" customFormat="1" ht="43.5" x14ac:dyDescent="0.35">
      <c r="A16" s="3" t="s">
        <v>61</v>
      </c>
      <c r="B16" s="20" t="s">
        <v>62</v>
      </c>
      <c r="C16" s="4" t="s">
        <v>63</v>
      </c>
      <c r="D16" s="4"/>
      <c r="E16" s="4" t="s">
        <v>30</v>
      </c>
      <c r="F16" s="16">
        <v>0</v>
      </c>
      <c r="G16" s="16">
        <v>241056</v>
      </c>
      <c r="H16" s="16">
        <v>0</v>
      </c>
      <c r="I16" s="16">
        <v>0</v>
      </c>
      <c r="J16" s="16">
        <v>0</v>
      </c>
      <c r="K16" s="16">
        <v>5980</v>
      </c>
      <c r="L16" s="4" t="s">
        <v>31</v>
      </c>
      <c r="M16" s="17">
        <v>0</v>
      </c>
      <c r="N16" s="17">
        <v>0</v>
      </c>
      <c r="O16" s="17">
        <v>24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24</v>
      </c>
      <c r="V16" s="2">
        <f t="shared" si="0"/>
        <v>247036</v>
      </c>
    </row>
    <row r="17" spans="1:22" customFormat="1" ht="29" x14ac:dyDescent="0.35">
      <c r="A17" s="3" t="s">
        <v>64</v>
      </c>
      <c r="B17" s="20" t="s">
        <v>65</v>
      </c>
      <c r="C17" s="4" t="s">
        <v>66</v>
      </c>
      <c r="D17" s="4"/>
      <c r="E17" s="4" t="s">
        <v>30</v>
      </c>
      <c r="F17" s="16">
        <v>135676</v>
      </c>
      <c r="G17" s="16">
        <v>0</v>
      </c>
      <c r="H17" s="16">
        <v>45000</v>
      </c>
      <c r="I17" s="16">
        <v>0</v>
      </c>
      <c r="J17" s="16">
        <v>0</v>
      </c>
      <c r="K17" s="16">
        <v>5000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185676</v>
      </c>
    </row>
    <row r="18" spans="1:22" customFormat="1" x14ac:dyDescent="0.35">
      <c r="A18" s="3" t="s">
        <v>36</v>
      </c>
      <c r="B18" s="20" t="s">
        <v>37</v>
      </c>
      <c r="C18" s="4" t="s">
        <v>67</v>
      </c>
      <c r="D18" s="4"/>
      <c r="E18" s="4" t="s">
        <v>30</v>
      </c>
      <c r="F18" s="16">
        <v>0</v>
      </c>
      <c r="G18" s="16">
        <v>74088</v>
      </c>
      <c r="H18" s="16">
        <v>23762</v>
      </c>
      <c r="I18" s="16">
        <v>0</v>
      </c>
      <c r="J18" s="16">
        <v>0</v>
      </c>
      <c r="K18" s="16">
        <v>6151</v>
      </c>
      <c r="L18" s="4" t="s">
        <v>31</v>
      </c>
      <c r="M18" s="17">
        <v>0</v>
      </c>
      <c r="N18" s="17">
        <v>0</v>
      </c>
      <c r="O18" s="17">
        <v>0</v>
      </c>
      <c r="P18" s="17">
        <v>6</v>
      </c>
      <c r="Q18" s="17">
        <v>0</v>
      </c>
      <c r="R18" s="17">
        <v>0</v>
      </c>
      <c r="S18" s="17">
        <v>0</v>
      </c>
      <c r="T18" s="17">
        <v>0</v>
      </c>
      <c r="U18" s="1">
        <v>6</v>
      </c>
      <c r="V18" s="2">
        <f t="shared" si="0"/>
        <v>104001</v>
      </c>
    </row>
    <row r="19" spans="1:22" customFormat="1" x14ac:dyDescent="0.35">
      <c r="A19" s="3" t="s">
        <v>36</v>
      </c>
      <c r="B19" s="20" t="s">
        <v>37</v>
      </c>
      <c r="C19" s="4" t="s">
        <v>68</v>
      </c>
      <c r="D19" s="4"/>
      <c r="E19" s="4" t="s">
        <v>30</v>
      </c>
      <c r="F19" s="16">
        <v>0</v>
      </c>
      <c r="G19" s="16">
        <v>12612</v>
      </c>
      <c r="H19" s="16">
        <v>3776</v>
      </c>
      <c r="I19" s="16">
        <v>0</v>
      </c>
      <c r="J19" s="16">
        <v>0</v>
      </c>
      <c r="K19" s="16">
        <v>958</v>
      </c>
      <c r="L19" s="4" t="s">
        <v>31</v>
      </c>
      <c r="M19" s="17">
        <v>0</v>
      </c>
      <c r="N19" s="17">
        <v>0</v>
      </c>
      <c r="O19" s="17">
        <v>0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">
        <v>1</v>
      </c>
      <c r="V19" s="2">
        <f t="shared" si="0"/>
        <v>17346</v>
      </c>
    </row>
    <row r="20" spans="1:22" customFormat="1" ht="29" x14ac:dyDescent="0.35">
      <c r="A20" s="3" t="s">
        <v>48</v>
      </c>
      <c r="B20" s="20" t="s">
        <v>69</v>
      </c>
      <c r="C20" s="4" t="s">
        <v>70</v>
      </c>
      <c r="D20" s="4"/>
      <c r="E20" s="4" t="s">
        <v>34</v>
      </c>
      <c r="F20" s="16">
        <v>0</v>
      </c>
      <c r="G20" s="16">
        <v>0</v>
      </c>
      <c r="H20" s="16">
        <v>37050</v>
      </c>
      <c r="I20" s="16">
        <v>0</v>
      </c>
      <c r="J20" s="16">
        <v>0</v>
      </c>
      <c r="K20" s="16">
        <v>1950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39000</v>
      </c>
    </row>
    <row r="21" spans="1:22" customFormat="1" ht="43.5" x14ac:dyDescent="0.35">
      <c r="A21" s="3" t="s">
        <v>39</v>
      </c>
      <c r="B21" s="20" t="s">
        <v>71</v>
      </c>
      <c r="C21" s="4" t="s">
        <v>72</v>
      </c>
      <c r="D21" s="4"/>
      <c r="E21" s="4" t="s">
        <v>30</v>
      </c>
      <c r="F21" s="16">
        <v>63063</v>
      </c>
      <c r="G21" s="16">
        <v>0</v>
      </c>
      <c r="H21" s="16">
        <v>15884</v>
      </c>
      <c r="I21" s="16">
        <v>17505</v>
      </c>
      <c r="J21" s="16">
        <v>0</v>
      </c>
      <c r="K21" s="16">
        <v>9261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105713</v>
      </c>
    </row>
    <row r="22" spans="1:22" customFormat="1" x14ac:dyDescent="0.35">
      <c r="A22" s="3" t="s">
        <v>36</v>
      </c>
      <c r="B22" s="20" t="s">
        <v>37</v>
      </c>
      <c r="C22" s="4" t="s">
        <v>73</v>
      </c>
      <c r="D22" s="4"/>
      <c r="E22" s="4" t="s">
        <v>30</v>
      </c>
      <c r="F22" s="16">
        <v>0</v>
      </c>
      <c r="G22" s="16">
        <v>78588</v>
      </c>
      <c r="H22" s="16">
        <v>19000</v>
      </c>
      <c r="I22" s="16">
        <v>0</v>
      </c>
      <c r="J22" s="16">
        <v>0</v>
      </c>
      <c r="K22" s="16">
        <v>6110</v>
      </c>
      <c r="L22" s="4" t="s">
        <v>31</v>
      </c>
      <c r="M22" s="17">
        <v>0</v>
      </c>
      <c r="N22" s="17">
        <v>0</v>
      </c>
      <c r="O22" s="17">
        <v>1</v>
      </c>
      <c r="P22" s="17">
        <v>8</v>
      </c>
      <c r="Q22" s="17">
        <v>0</v>
      </c>
      <c r="R22" s="17">
        <v>0</v>
      </c>
      <c r="S22" s="17">
        <v>0</v>
      </c>
      <c r="T22" s="17">
        <v>0</v>
      </c>
      <c r="U22" s="1">
        <v>9</v>
      </c>
      <c r="V22" s="2">
        <f t="shared" si="0"/>
        <v>103698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>SUM(M23:T23)</f>
        <v>0</v>
      </c>
      <c r="V23" s="2">
        <f t="shared" ref="V23:V32" si="1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2" si="2">SUM(M24:T24)</f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" si="3">SUM(M31:T31)</f>
        <v>0</v>
      </c>
      <c r="V31" s="2">
        <f t="shared" ref="V31" si="4">SUM(F31:K31)</f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3:V30">
    <cfRule type="cellIs" dxfId="12" priority="15" operator="lessThan">
      <formula>0</formula>
    </cfRule>
  </conditionalFormatting>
  <conditionalFormatting sqref="V23:V30">
    <cfRule type="expression" dxfId="11" priority="16">
      <formula>$V$23&lt;0</formula>
    </cfRule>
  </conditionalFormatting>
  <conditionalFormatting sqref="D23:D30">
    <cfRule type="expression" dxfId="10" priority="14">
      <formula>OR($D23&gt;2019,AND($D23&lt;2019,$D23&lt;&gt;""))</formula>
    </cfRule>
  </conditionalFormatting>
  <conditionalFormatting sqref="V32">
    <cfRule type="cellIs" dxfId="9" priority="11" operator="lessThan">
      <formula>0</formula>
    </cfRule>
  </conditionalFormatting>
  <conditionalFormatting sqref="V32">
    <cfRule type="expression" dxfId="8" priority="12">
      <formula>$V$23&lt;0</formula>
    </cfRule>
  </conditionalFormatting>
  <conditionalFormatting sqref="D32">
    <cfRule type="expression" dxfId="7" priority="10">
      <formula>OR($D32&gt;2019,AND($D32&lt;2019,$D32&lt;&gt;""))</formula>
    </cfRule>
  </conditionalFormatting>
  <conditionalFormatting sqref="V31">
    <cfRule type="cellIs" dxfId="6" priority="7" operator="lessThan">
      <formula>0</formula>
    </cfRule>
  </conditionalFormatting>
  <conditionalFormatting sqref="V31">
    <cfRule type="expression" dxfId="5" priority="8">
      <formula>$V$23&lt;0</formula>
    </cfRule>
  </conditionalFormatting>
  <conditionalFormatting sqref="D31">
    <cfRule type="expression" dxfId="4" priority="6">
      <formula>OR($D31&gt;2019,AND($D31&lt;2019,$D31&lt;&gt;""))</formula>
    </cfRule>
  </conditionalFormatting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OR($D7&gt;2019,AND($D7&lt;2019,$D7&lt;&gt;""))</formula>
    </cfRule>
  </conditionalFormatting>
  <conditionalFormatting sqref="C7:C3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2">
      <formula1>"N/A, FMR, Actual Rent"</formula1>
    </dataValidation>
    <dataValidation type="list" allowBlank="1" showInputMessage="1" showErrorMessage="1" sqref="E7:E3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2018-06-12T20:04:25Z</dcterms:modified>
</cp:coreProperties>
</file>