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1386\Desktop\Reports CoC\HUD Exchange GIWs 9.16.20\All\"/>
    </mc:Choice>
  </mc:AlternateContent>
  <xr:revisionPtr revIDLastSave="0" documentId="13_ncr:1_{493256A7-A38E-4327-9DEA-7674ADB83F3B}" xr6:coauthVersionLast="45" xr6:coauthVersionMax="45" xr10:uidLastSave="{00000000-0000-0000-0000-000000000000}"/>
  <bookViews>
    <workbookView xWindow="38280" yWindow="-120" windowWidth="29040" windowHeight="15840" xr2:uid="{B3BAF46D-0ADD-43B5-8A73-A5DC6DF10D8C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H3" i="1" s="1"/>
  <c r="U8" i="1"/>
  <c r="V7" i="1"/>
  <c r="U7" i="1"/>
</calcChain>
</file>

<file path=xl/sharedStrings.xml><?xml version="1.0" encoding="utf-8"?>
<sst xmlns="http://schemas.openxmlformats.org/spreadsheetml/2006/main" count="94" uniqueCount="65">
  <si>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</si>
  <si>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</si>
  <si>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</si>
  <si>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</si>
  <si>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</si>
  <si>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</si>
  <si>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</si>
  <si>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</si>
  <si>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</si>
  <si>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</si>
  <si>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</si>
  <si>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</si>
  <si>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</si>
  <si>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</si>
  <si>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</si>
  <si>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</si>
  <si>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</si>
  <si>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</si>
  <si>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</si>
  <si>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</si>
  <si>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</si>
  <si>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</si>
  <si>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</si>
  <si>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</si>
  <si>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</si>
  <si>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</si>
  <si>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</si>
  <si>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</si>
  <si>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</si>
  <si>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</si>
  <si>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IL-501</t>
  </si>
  <si>
    <t>City of Rockford</t>
  </si>
  <si>
    <t>FY2019 Rosecrance Consildated Renewal Application</t>
  </si>
  <si>
    <t>IL0009L5T011912</t>
  </si>
  <si>
    <t>PH</t>
  </si>
  <si>
    <t>FMR</t>
  </si>
  <si>
    <t/>
  </si>
  <si>
    <t>Chicago</t>
  </si>
  <si>
    <t>FY2019 Rosecrance 2003 Renewal Application</t>
  </si>
  <si>
    <t>IL0012L5T011912</t>
  </si>
  <si>
    <t>FY2019 Shelter Care Ministries Consolidated Rapid Rehousing Application</t>
  </si>
  <si>
    <t>IL0016L5T011912</t>
  </si>
  <si>
    <t>Actual Rent</t>
  </si>
  <si>
    <t>FY2019 CP PH One Renewal</t>
  </si>
  <si>
    <t>IL0017L5T011912</t>
  </si>
  <si>
    <t>Hope Haven of DeKalb County, Inc.</t>
  </si>
  <si>
    <t>Dresser Court Permanent Housing</t>
  </si>
  <si>
    <t>IL0089L5T011912</t>
  </si>
  <si>
    <t>The Housing Authority of the County of DeKalb</t>
  </si>
  <si>
    <t>2019 SPC Rental Assistance Renewal</t>
  </si>
  <si>
    <t>IL0090L5T011912</t>
  </si>
  <si>
    <t>FY2019 Shelter Care Ministries Consolidated PSH application</t>
  </si>
  <si>
    <t>IL0485L5T011906</t>
  </si>
  <si>
    <t>Rapid Re-housing</t>
  </si>
  <si>
    <t>IL0552L5T011906</t>
  </si>
  <si>
    <t>FY2019 CP PH Two Renewal</t>
  </si>
  <si>
    <t>IL0575L5T011906</t>
  </si>
  <si>
    <t>Housing First</t>
  </si>
  <si>
    <t>IL0580L5T011906</t>
  </si>
  <si>
    <t>Institute for Community Alliances</t>
  </si>
  <si>
    <t>Rockford DeKalb Winnebago Boone HMIS</t>
  </si>
  <si>
    <t>IL0615L5T011904</t>
  </si>
  <si>
    <t>FY2019 Youth Rapid Rehousing Renewal project</t>
  </si>
  <si>
    <t>IL0648L5T011903</t>
  </si>
  <si>
    <t>Rockford/DeKalb, Winnebago, Boone Counties 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</si>
</sst>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4A49-FEEC-4060-8FED-1397183B1D8B}">
  <sheetPr codeName="Sheet111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 activeCell="B13" sqref="B13"/>
    </sheetView>
  </sheetViews>
  <sheetFormatPr defaultRowHeight="14.25" x14ac:dyDescent="0.45"/>
  <cols>
    <col min="1" max="1" width="20.796875" customWidth="1"/>
    <col min="2" max="3" width="17.796875" customWidth="1"/>
    <col min="4" max="4" width="11.796875" customWidth="1"/>
    <col min="5" max="5" width="16.796875" customWidth="1"/>
    <col min="6" max="12" width="11.796875" customWidth="1"/>
    <col min="13" max="21" width="10.796875" customWidth="1"/>
    <col min="22" max="22" width="12.796875" customWidth="1"/>
    <col min="23" max="23" width="35.796875" customWidth="1"/>
  </cols>
  <sheetData>
    <row r="1" spans="1:22" ht="35.25" customHeight="1" x14ac:dyDescent="0.45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31</v>
      </c>
      <c r="I1" s="28"/>
      <c r="J1" s="29"/>
    </row>
    <row r="2" spans="1:22" ht="35.25" customHeight="1" x14ac:dyDescent="0.45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5">
      <c r="A3" s="2" t="s">
        <v>3</v>
      </c>
      <c r="B3" s="23" t="s">
        <v>64</v>
      </c>
      <c r="C3" s="23"/>
      <c r="D3" s="23"/>
      <c r="E3" s="33" t="s">
        <v>4</v>
      </c>
      <c r="F3" s="34"/>
      <c r="G3" s="35"/>
      <c r="H3" s="36">
        <f ca="1">SUM(OFFSET(V6,1,0,500,1))</f>
        <v>2139295</v>
      </c>
      <c r="I3" s="37"/>
      <c r="J3" s="38"/>
    </row>
    <row r="4" spans="1:22" ht="17" customHeight="1" x14ac:dyDescent="0.45">
      <c r="A4" s="3"/>
      <c r="B4" s="4"/>
      <c r="C4" s="4"/>
      <c r="D4" s="4"/>
      <c r="E4" s="3"/>
      <c r="F4" s="5"/>
      <c r="G4" s="6"/>
      <c r="H4" s="7"/>
      <c r="I4" s="7"/>
    </row>
    <row r="5" spans="1:22" x14ac:dyDescent="0.4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" customHeight="1" x14ac:dyDescent="0.4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5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696960</v>
      </c>
      <c r="H7" s="15">
        <v>0</v>
      </c>
      <c r="I7" s="15">
        <v>0</v>
      </c>
      <c r="J7" s="15">
        <v>0</v>
      </c>
      <c r="K7" s="15">
        <v>43040</v>
      </c>
      <c r="L7" s="14" t="s">
        <v>35</v>
      </c>
      <c r="M7" s="16">
        <v>0</v>
      </c>
      <c r="N7" s="16">
        <v>0</v>
      </c>
      <c r="O7" s="16">
        <v>96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8" si="0">SUM(M7:T7)</f>
        <v>96</v>
      </c>
      <c r="V7" s="18">
        <f t="shared" ref="V7:V28" si="1">SUM(F7:K7)</f>
        <v>740000</v>
      </c>
    </row>
    <row r="8" spans="1:22" x14ac:dyDescent="0.45">
      <c r="A8" s="13" t="s">
        <v>31</v>
      </c>
      <c r="B8" s="13" t="s">
        <v>38</v>
      </c>
      <c r="C8" s="14" t="s">
        <v>39</v>
      </c>
      <c r="D8" s="14">
        <v>2021</v>
      </c>
      <c r="E8" s="14" t="s">
        <v>34</v>
      </c>
      <c r="F8" s="15">
        <v>0</v>
      </c>
      <c r="G8" s="15">
        <v>130680</v>
      </c>
      <c r="H8" s="15">
        <v>0</v>
      </c>
      <c r="I8" s="15">
        <v>0</v>
      </c>
      <c r="J8" s="15">
        <v>0</v>
      </c>
      <c r="K8" s="15">
        <v>8059</v>
      </c>
      <c r="L8" s="14" t="s">
        <v>35</v>
      </c>
      <c r="M8" s="16">
        <v>0</v>
      </c>
      <c r="N8" s="16">
        <v>0</v>
      </c>
      <c r="O8" s="16">
        <v>18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18</v>
      </c>
      <c r="V8" s="18">
        <f t="shared" si="1"/>
        <v>138739</v>
      </c>
    </row>
    <row r="9" spans="1:22" x14ac:dyDescent="0.45">
      <c r="A9" s="13" t="s">
        <v>31</v>
      </c>
      <c r="B9" s="13" t="s">
        <v>40</v>
      </c>
      <c r="C9" s="14" t="s">
        <v>41</v>
      </c>
      <c r="D9" s="14">
        <v>2021</v>
      </c>
      <c r="E9" s="14" t="s">
        <v>34</v>
      </c>
      <c r="F9" s="15">
        <v>0</v>
      </c>
      <c r="G9" s="15">
        <v>79872</v>
      </c>
      <c r="H9" s="15">
        <v>51531</v>
      </c>
      <c r="I9" s="15">
        <v>0</v>
      </c>
      <c r="J9" s="15">
        <v>0</v>
      </c>
      <c r="K9" s="15">
        <v>10175</v>
      </c>
      <c r="L9" s="14" t="s">
        <v>42</v>
      </c>
      <c r="M9" s="16">
        <v>0</v>
      </c>
      <c r="N9" s="16">
        <v>0</v>
      </c>
      <c r="O9" s="16">
        <v>0</v>
      </c>
      <c r="P9" s="16">
        <v>4</v>
      </c>
      <c r="Q9" s="16">
        <v>4</v>
      </c>
      <c r="R9" s="16">
        <v>0</v>
      </c>
      <c r="S9" s="16">
        <v>0</v>
      </c>
      <c r="T9" s="16">
        <v>0</v>
      </c>
      <c r="U9" s="17">
        <f t="shared" si="0"/>
        <v>8</v>
      </c>
      <c r="V9" s="18">
        <f t="shared" si="1"/>
        <v>141578</v>
      </c>
    </row>
    <row r="10" spans="1:22" x14ac:dyDescent="0.45">
      <c r="A10" s="13" t="s">
        <v>31</v>
      </c>
      <c r="B10" s="13" t="s">
        <v>43</v>
      </c>
      <c r="C10" s="14" t="s">
        <v>44</v>
      </c>
      <c r="D10" s="14">
        <v>2021</v>
      </c>
      <c r="E10" s="14" t="s">
        <v>34</v>
      </c>
      <c r="F10" s="15">
        <v>80815</v>
      </c>
      <c r="G10" s="15">
        <v>0</v>
      </c>
      <c r="H10" s="15">
        <v>20100</v>
      </c>
      <c r="I10" s="15">
        <v>1386</v>
      </c>
      <c r="J10" s="15">
        <v>2031</v>
      </c>
      <c r="K10" s="15">
        <v>6735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111067</v>
      </c>
    </row>
    <row r="11" spans="1:22" x14ac:dyDescent="0.45">
      <c r="A11" s="13" t="s">
        <v>45</v>
      </c>
      <c r="B11" s="13" t="s">
        <v>46</v>
      </c>
      <c r="C11" s="14" t="s">
        <v>47</v>
      </c>
      <c r="D11" s="14">
        <v>2021</v>
      </c>
      <c r="E11" s="14" t="s">
        <v>34</v>
      </c>
      <c r="F11" s="15">
        <v>0</v>
      </c>
      <c r="G11" s="15">
        <v>0</v>
      </c>
      <c r="H11" s="15">
        <v>93690</v>
      </c>
      <c r="I11" s="15">
        <v>0</v>
      </c>
      <c r="J11" s="15">
        <v>0</v>
      </c>
      <c r="K11" s="15">
        <v>5000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98690</v>
      </c>
    </row>
    <row r="12" spans="1:22" x14ac:dyDescent="0.45">
      <c r="A12" s="13" t="s">
        <v>48</v>
      </c>
      <c r="B12" s="13" t="s">
        <v>49</v>
      </c>
      <c r="C12" s="14" t="s">
        <v>50</v>
      </c>
      <c r="D12" s="14">
        <v>2021</v>
      </c>
      <c r="E12" s="14" t="s">
        <v>34</v>
      </c>
      <c r="F12" s="15">
        <v>0</v>
      </c>
      <c r="G12" s="15">
        <v>446532</v>
      </c>
      <c r="H12" s="15">
        <v>0</v>
      </c>
      <c r="I12" s="15">
        <v>0</v>
      </c>
      <c r="J12" s="15">
        <v>0</v>
      </c>
      <c r="K12" s="15">
        <v>6069</v>
      </c>
      <c r="L12" s="14" t="s">
        <v>35</v>
      </c>
      <c r="M12" s="16">
        <v>0</v>
      </c>
      <c r="N12" s="16">
        <v>0</v>
      </c>
      <c r="O12" s="16">
        <v>35</v>
      </c>
      <c r="P12" s="16">
        <v>12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47</v>
      </c>
      <c r="V12" s="18">
        <f t="shared" si="1"/>
        <v>452601</v>
      </c>
    </row>
    <row r="13" spans="1:22" x14ac:dyDescent="0.45">
      <c r="A13" s="13" t="s">
        <v>31</v>
      </c>
      <c r="B13" s="13" t="s">
        <v>51</v>
      </c>
      <c r="C13" s="14" t="s">
        <v>52</v>
      </c>
      <c r="D13" s="14">
        <v>2021</v>
      </c>
      <c r="E13" s="14" t="s">
        <v>34</v>
      </c>
      <c r="F13" s="15">
        <v>123454</v>
      </c>
      <c r="G13" s="15">
        <v>0</v>
      </c>
      <c r="H13" s="15">
        <v>23088</v>
      </c>
      <c r="I13" s="15">
        <v>11271</v>
      </c>
      <c r="J13" s="15">
        <v>0</v>
      </c>
      <c r="K13" s="15">
        <v>14000</v>
      </c>
      <c r="L13" s="14" t="s">
        <v>36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171813</v>
      </c>
    </row>
    <row r="14" spans="1:22" x14ac:dyDescent="0.45">
      <c r="A14" s="13" t="s">
        <v>45</v>
      </c>
      <c r="B14" s="13" t="s">
        <v>53</v>
      </c>
      <c r="C14" s="14" t="s">
        <v>54</v>
      </c>
      <c r="D14" s="14">
        <v>2021</v>
      </c>
      <c r="E14" s="14" t="s">
        <v>34</v>
      </c>
      <c r="F14" s="15">
        <v>0</v>
      </c>
      <c r="G14" s="15">
        <v>23112</v>
      </c>
      <c r="H14" s="15">
        <v>20546</v>
      </c>
      <c r="I14" s="15">
        <v>0</v>
      </c>
      <c r="J14" s="15">
        <v>0</v>
      </c>
      <c r="K14" s="15">
        <v>3000</v>
      </c>
      <c r="L14" s="14" t="s">
        <v>35</v>
      </c>
      <c r="M14" s="16">
        <v>0</v>
      </c>
      <c r="N14" s="16">
        <v>0</v>
      </c>
      <c r="O14" s="16">
        <v>0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2</v>
      </c>
      <c r="V14" s="18">
        <f t="shared" si="1"/>
        <v>46658</v>
      </c>
    </row>
    <row r="15" spans="1:22" x14ac:dyDescent="0.45">
      <c r="A15" s="13" t="s">
        <v>31</v>
      </c>
      <c r="B15" s="13" t="s">
        <v>55</v>
      </c>
      <c r="C15" s="14" t="s">
        <v>56</v>
      </c>
      <c r="D15" s="14">
        <v>2021</v>
      </c>
      <c r="E15" s="14" t="s">
        <v>34</v>
      </c>
      <c r="F15" s="15">
        <v>13481</v>
      </c>
      <c r="G15" s="15">
        <v>0</v>
      </c>
      <c r="H15" s="15">
        <v>13070</v>
      </c>
      <c r="I15" s="15">
        <v>664</v>
      </c>
      <c r="J15" s="15">
        <v>3000</v>
      </c>
      <c r="K15" s="15">
        <v>2171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32386</v>
      </c>
    </row>
    <row r="16" spans="1:22" x14ac:dyDescent="0.45">
      <c r="A16" s="13" t="s">
        <v>45</v>
      </c>
      <c r="B16" s="13" t="s">
        <v>57</v>
      </c>
      <c r="C16" s="14" t="s">
        <v>58</v>
      </c>
      <c r="D16" s="14">
        <v>2021</v>
      </c>
      <c r="E16" s="14" t="s">
        <v>34</v>
      </c>
      <c r="F16" s="15">
        <v>0</v>
      </c>
      <c r="G16" s="15">
        <v>0</v>
      </c>
      <c r="H16" s="15">
        <v>29704</v>
      </c>
      <c r="I16" s="15">
        <v>0</v>
      </c>
      <c r="J16" s="15">
        <v>0</v>
      </c>
      <c r="K16" s="15">
        <v>0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29704</v>
      </c>
    </row>
    <row r="17" spans="1:22" x14ac:dyDescent="0.45">
      <c r="A17" s="13" t="s">
        <v>59</v>
      </c>
      <c r="B17" s="13" t="s">
        <v>60</v>
      </c>
      <c r="C17" s="14" t="s">
        <v>61</v>
      </c>
      <c r="D17" s="14">
        <v>2021</v>
      </c>
      <c r="E17" s="14" t="s">
        <v>17</v>
      </c>
      <c r="F17" s="15">
        <v>0</v>
      </c>
      <c r="G17" s="15">
        <v>0</v>
      </c>
      <c r="H17" s="15">
        <v>0</v>
      </c>
      <c r="I17" s="15">
        <v>0</v>
      </c>
      <c r="J17" s="15">
        <v>83670</v>
      </c>
      <c r="K17" s="15">
        <v>0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83670</v>
      </c>
    </row>
    <row r="18" spans="1:22" x14ac:dyDescent="0.45">
      <c r="A18" s="13" t="s">
        <v>31</v>
      </c>
      <c r="B18" s="13" t="s">
        <v>62</v>
      </c>
      <c r="C18" s="14" t="s">
        <v>63</v>
      </c>
      <c r="D18" s="14">
        <v>2021</v>
      </c>
      <c r="E18" s="14" t="s">
        <v>34</v>
      </c>
      <c r="F18" s="15">
        <v>0</v>
      </c>
      <c r="G18" s="15">
        <v>67800</v>
      </c>
      <c r="H18" s="15">
        <v>16392</v>
      </c>
      <c r="I18" s="15">
        <v>0</v>
      </c>
      <c r="J18" s="15">
        <v>0</v>
      </c>
      <c r="K18" s="15">
        <v>8197</v>
      </c>
      <c r="L18" s="14" t="s">
        <v>35</v>
      </c>
      <c r="M18" s="16">
        <v>0</v>
      </c>
      <c r="N18" s="16">
        <v>5</v>
      </c>
      <c r="O18" s="16">
        <v>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10</v>
      </c>
      <c r="V18" s="18">
        <f t="shared" si="1"/>
        <v>92389</v>
      </c>
    </row>
    <row r="19" spans="1:22" x14ac:dyDescent="0.4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F31F0761-0F6A-4C84-BB69-AC276559472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8">
    <cfRule type="expression" dxfId="3" priority="4">
      <formula>OR($D7&gt;2021,AND($D7&lt;2021,$D7&lt;&gt;""))</formula>
    </cfRule>
  </conditionalFormatting>
  <conditionalFormatting sqref="V7:V28">
    <cfRule type="cellIs" dxfId="2" priority="1" operator="lessThan">
      <formula>0</formula>
    </cfRule>
  </conditionalFormatting>
  <conditionalFormatting sqref="V7:V28">
    <cfRule type="expression" dxfId="1" priority="2">
      <formula>$V$7&lt;0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33E80777-ACEB-4E19-9F0F-90AF60B58754}">
      <formula1>"PH, TH, Joint TH &amp; PH-RRH, HMIS, SSO, TRA, PRA, SRA, S+C/SRO"</formula1>
    </dataValidation>
    <dataValidation allowBlank="1" showErrorMessage="1" sqref="A6:V6 F7:K28 M7:T28" xr:uid="{5F807560-A371-491B-B48B-E152F50C4D3E}"/>
    <dataValidation type="list" allowBlank="1" showInputMessage="1" showErrorMessage="1" sqref="L7:L28" xr:uid="{484A8694-2DD4-47B5-BB24-8D8B62A0C69A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Panetti, John</cp:lastModifiedBy>
  <dcterms:created xsi:type="dcterms:W3CDTF">2020-06-14T22:20:26Z</dcterms:created>
  <dcterms:modified xsi:type="dcterms:W3CDTF">2020-09-25T21:22:17Z</dcterms:modified>
</cp:coreProperties>
</file>