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IL-500\"/>
    </mc:Choice>
  </mc:AlternateContent>
  <xr:revisionPtr revIDLastSave="0" documentId="13_ncr:1_{460E5FE9-1C7D-46FE-B111-F36235261729}" xr6:coauthVersionLast="45" xr6:coauthVersionMax="45" xr10:uidLastSave="{00000000-0000-0000-0000-000000000000}"/>
  <bookViews>
    <workbookView xWindow="-108" yWindow="-108" windowWidth="27288" windowHeight="17664" xr2:uid="{361F8983-5ABE-4D47-AF84-9BB108244192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<sst xmlns="http://schemas.openxmlformats.org/spreadsheetml/2006/main" count="84" uniqueCount="65">
  <si>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</si>
  <si>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</si>
  <si>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</si>
  <si>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</si>
  <si>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</si>
  <si>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</si>
  <si>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</si>
  <si>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</si>
  <si>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</si>
  <si>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</si>
  <si>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</si>
  <si>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</si>
  <si>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</si>
  <si>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</si>
  <si>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</si>
  <si>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</si>
  <si>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</si>
  <si>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</si>
  <si>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</si>
  <si>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</si>
  <si>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</si>
  <si>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</si>
  <si>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</si>
  <si>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</si>
  <si>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</si>
  <si>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</si>
  <si>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</si>
  <si>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</si>
  <si>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</si>
  <si>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</si>
  <si>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IL-500</t>
  </si>
  <si>
    <t>Pioneer Center for Human Services</t>
  </si>
  <si>
    <t>Jackson Lawndale GH</t>
  </si>
  <si>
    <t>IL0001L5T001912</t>
  </si>
  <si>
    <t>PH</t>
  </si>
  <si>
    <t/>
  </si>
  <si>
    <t>Chicago</t>
  </si>
  <si>
    <t>McHenry County CoC</t>
  </si>
  <si>
    <t>McHenry County (Illinois)</t>
  </si>
  <si>
    <t>Thresholds Inc</t>
  </si>
  <si>
    <t>McHenry Independence</t>
  </si>
  <si>
    <t>IL0002L5T001912</t>
  </si>
  <si>
    <t>Home of the Sparrow, Inc.</t>
  </si>
  <si>
    <t>HOS RRH Renewal 2019 for 2021</t>
  </si>
  <si>
    <t>IL0546L5T001906</t>
  </si>
  <si>
    <t>Actual Rent</t>
  </si>
  <si>
    <t>Homelessness to Housing-TH/RRH</t>
  </si>
  <si>
    <t>IL1577L5T001902</t>
  </si>
  <si>
    <t>Joint TH &amp; PH-RRH</t>
  </si>
  <si>
    <t>Transitional Living Services</t>
  </si>
  <si>
    <t>Transition to Home 2019</t>
  </si>
  <si>
    <t>IL1580L5T001902</t>
  </si>
  <si>
    <t>FMR</t>
  </si>
  <si>
    <t>Scattered Site PSH 2019</t>
  </si>
  <si>
    <t>IL1581L5T001902</t>
  </si>
  <si>
    <t>PC Coordinated Entry</t>
  </si>
  <si>
    <t>IL1616L5T001901</t>
  </si>
  <si>
    <t>SSO</t>
  </si>
  <si>
    <t>McHenry County</t>
  </si>
  <si>
    <t>McHenry County HMIS</t>
  </si>
  <si>
    <t>IL1619L5T001901</t>
  </si>
  <si>
    <t>HOS DV - RRH Funds Transition 2019 for 2021</t>
  </si>
  <si>
    <t>IL1620L5T001901</t>
  </si>
  <si>
    <t>Thresholds, Inc. - McHenry County Leasing Project</t>
  </si>
  <si>
    <t>IL1675L5T001900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</si>
</sst>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D9D72-DDC8-4FE1-A96B-BE3022B78963}">
  <sheetPr codeName="Sheet110">
    <pageSetUpPr fitToPage="1"/>
  </sheetPr>
  <dimension ref="A1:V2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937263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0</v>
      </c>
      <c r="H7" s="15">
        <v>104567</v>
      </c>
      <c r="I7" s="15">
        <v>50647</v>
      </c>
      <c r="J7" s="15">
        <v>0</v>
      </c>
      <c r="K7" s="15">
        <v>15254</v>
      </c>
      <c r="L7" s="14" t="s">
        <v>35</v>
      </c>
      <c r="M7" s="16"/>
      <c r="N7" s="16"/>
      <c r="O7" s="16"/>
      <c r="P7" s="16"/>
      <c r="Q7" s="16"/>
      <c r="R7" s="16"/>
      <c r="S7" s="16"/>
      <c r="T7" s="16"/>
      <c r="U7" s="17">
        <f t="shared" ref="U7:U26" si="0">SUM(M7:T7)</f>
        <v>0</v>
      </c>
      <c r="V7" s="18">
        <f t="shared" ref="V7:V26" si="1">SUM(F7:K7)</f>
        <v>170468</v>
      </c>
    </row>
    <row r="8" spans="1:22" x14ac:dyDescent="0.3">
      <c r="A8" s="13" t="s">
        <v>39</v>
      </c>
      <c r="B8" s="13" t="s">
        <v>40</v>
      </c>
      <c r="C8" s="14" t="s">
        <v>41</v>
      </c>
      <c r="D8" s="14">
        <v>2021</v>
      </c>
      <c r="E8" s="14" t="s">
        <v>34</v>
      </c>
      <c r="F8" s="15">
        <v>0</v>
      </c>
      <c r="G8" s="15">
        <v>0</v>
      </c>
      <c r="H8" s="15">
        <v>16187</v>
      </c>
      <c r="I8" s="15">
        <v>135439</v>
      </c>
      <c r="J8" s="15">
        <v>0</v>
      </c>
      <c r="K8" s="15">
        <v>9162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160788</v>
      </c>
    </row>
    <row r="9" spans="1:22" x14ac:dyDescent="0.3">
      <c r="A9" s="13" t="s">
        <v>42</v>
      </c>
      <c r="B9" s="13" t="s">
        <v>43</v>
      </c>
      <c r="C9" s="14" t="s">
        <v>44</v>
      </c>
      <c r="D9" s="14">
        <v>2021</v>
      </c>
      <c r="E9" s="14" t="s">
        <v>34</v>
      </c>
      <c r="F9" s="15">
        <v>0</v>
      </c>
      <c r="G9" s="15">
        <v>47076</v>
      </c>
      <c r="H9" s="15">
        <v>16447</v>
      </c>
      <c r="I9" s="15">
        <v>0</v>
      </c>
      <c r="J9" s="15">
        <v>0</v>
      </c>
      <c r="K9" s="15">
        <v>0</v>
      </c>
      <c r="L9" s="14" t="s">
        <v>45</v>
      </c>
      <c r="M9" s="16">
        <v>0</v>
      </c>
      <c r="N9" s="16">
        <v>0</v>
      </c>
      <c r="O9" s="16">
        <v>2</v>
      </c>
      <c r="P9" s="16">
        <v>5</v>
      </c>
      <c r="Q9" s="16">
        <v>5</v>
      </c>
      <c r="R9" s="16">
        <v>0</v>
      </c>
      <c r="S9" s="16">
        <v>0</v>
      </c>
      <c r="T9" s="16">
        <v>0</v>
      </c>
      <c r="U9" s="17">
        <f t="shared" si="0"/>
        <v>12</v>
      </c>
      <c r="V9" s="18">
        <f t="shared" si="1"/>
        <v>63523</v>
      </c>
    </row>
    <row r="10" spans="1:22" x14ac:dyDescent="0.3">
      <c r="A10" s="13" t="s">
        <v>42</v>
      </c>
      <c r="B10" s="13" t="s">
        <v>46</v>
      </c>
      <c r="C10" s="14" t="s">
        <v>47</v>
      </c>
      <c r="D10" s="14">
        <v>2021</v>
      </c>
      <c r="E10" s="14" t="s">
        <v>48</v>
      </c>
      <c r="F10" s="15">
        <v>0</v>
      </c>
      <c r="G10" s="15">
        <v>49848</v>
      </c>
      <c r="H10" s="15">
        <v>35157</v>
      </c>
      <c r="I10" s="15">
        <v>59000</v>
      </c>
      <c r="J10" s="15">
        <v>0</v>
      </c>
      <c r="K10" s="15">
        <v>13904</v>
      </c>
      <c r="L10" s="14" t="s">
        <v>45</v>
      </c>
      <c r="M10" s="16">
        <v>0</v>
      </c>
      <c r="N10" s="16">
        <v>0</v>
      </c>
      <c r="O10" s="16">
        <v>0</v>
      </c>
      <c r="P10" s="16">
        <v>3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4</v>
      </c>
      <c r="V10" s="18">
        <f t="shared" si="1"/>
        <v>157909</v>
      </c>
    </row>
    <row r="11" spans="1:22" x14ac:dyDescent="0.3">
      <c r="A11" s="13" t="s">
        <v>49</v>
      </c>
      <c r="B11" s="13" t="s">
        <v>50</v>
      </c>
      <c r="C11" s="14" t="s">
        <v>51</v>
      </c>
      <c r="D11" s="14">
        <v>2021</v>
      </c>
      <c r="E11" s="14" t="s">
        <v>48</v>
      </c>
      <c r="F11" s="15">
        <v>0</v>
      </c>
      <c r="G11" s="15">
        <v>12528</v>
      </c>
      <c r="H11" s="15">
        <v>8287</v>
      </c>
      <c r="I11" s="15">
        <v>50000</v>
      </c>
      <c r="J11" s="15">
        <v>0</v>
      </c>
      <c r="K11" s="15">
        <v>6113</v>
      </c>
      <c r="L11" s="14" t="s">
        <v>52</v>
      </c>
      <c r="M11" s="16">
        <v>0</v>
      </c>
      <c r="N11" s="16">
        <v>0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</v>
      </c>
      <c r="V11" s="18">
        <f t="shared" si="1"/>
        <v>76928</v>
      </c>
    </row>
    <row r="12" spans="1:22" x14ac:dyDescent="0.3">
      <c r="A12" s="13" t="s">
        <v>49</v>
      </c>
      <c r="B12" s="13" t="s">
        <v>53</v>
      </c>
      <c r="C12" s="14" t="s">
        <v>54</v>
      </c>
      <c r="D12" s="14">
        <v>2021</v>
      </c>
      <c r="E12" s="14" t="s">
        <v>34</v>
      </c>
      <c r="F12" s="15">
        <v>39119</v>
      </c>
      <c r="G12" s="15">
        <v>0</v>
      </c>
      <c r="H12" s="15">
        <v>10641</v>
      </c>
      <c r="I12" s="15">
        <v>5305</v>
      </c>
      <c r="J12" s="15">
        <v>0</v>
      </c>
      <c r="K12" s="15">
        <v>3724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58789</v>
      </c>
    </row>
    <row r="13" spans="1:22" x14ac:dyDescent="0.3">
      <c r="A13" s="13" t="s">
        <v>31</v>
      </c>
      <c r="B13" s="13" t="s">
        <v>55</v>
      </c>
      <c r="C13" s="14" t="s">
        <v>56</v>
      </c>
      <c r="D13" s="14">
        <v>2021</v>
      </c>
      <c r="E13" s="14" t="s">
        <v>57</v>
      </c>
      <c r="F13" s="15">
        <v>0</v>
      </c>
      <c r="G13" s="15">
        <v>0</v>
      </c>
      <c r="H13" s="15">
        <v>57000</v>
      </c>
      <c r="I13" s="15">
        <v>0</v>
      </c>
      <c r="J13" s="15">
        <v>0</v>
      </c>
      <c r="K13" s="15">
        <v>5000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62000</v>
      </c>
    </row>
    <row r="14" spans="1:22" x14ac:dyDescent="0.3">
      <c r="A14" s="13" t="s">
        <v>58</v>
      </c>
      <c r="B14" s="13" t="s">
        <v>59</v>
      </c>
      <c r="C14" s="14" t="s">
        <v>60</v>
      </c>
      <c r="D14" s="14">
        <v>2021</v>
      </c>
      <c r="E14" s="14" t="s">
        <v>17</v>
      </c>
      <c r="F14" s="15">
        <v>0</v>
      </c>
      <c r="G14" s="15">
        <v>0</v>
      </c>
      <c r="H14" s="15">
        <v>0</v>
      </c>
      <c r="I14" s="15">
        <v>0</v>
      </c>
      <c r="J14" s="15">
        <v>42549</v>
      </c>
      <c r="K14" s="15">
        <v>3122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45671</v>
      </c>
    </row>
    <row r="15" spans="1:22" x14ac:dyDescent="0.3">
      <c r="A15" s="13" t="s">
        <v>42</v>
      </c>
      <c r="B15" s="13" t="s">
        <v>61</v>
      </c>
      <c r="C15" s="14" t="s">
        <v>62</v>
      </c>
      <c r="D15" s="14">
        <v>2021</v>
      </c>
      <c r="E15" s="14" t="s">
        <v>34</v>
      </c>
      <c r="F15" s="15">
        <v>0</v>
      </c>
      <c r="G15" s="15">
        <v>37584</v>
      </c>
      <c r="H15" s="15">
        <v>10020</v>
      </c>
      <c r="I15" s="15">
        <v>0</v>
      </c>
      <c r="J15" s="15">
        <v>0</v>
      </c>
      <c r="K15" s="15">
        <v>0</v>
      </c>
      <c r="L15" s="14" t="s">
        <v>52</v>
      </c>
      <c r="M15" s="16">
        <v>0</v>
      </c>
      <c r="N15" s="16">
        <v>0</v>
      </c>
      <c r="O15" s="16">
        <v>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</v>
      </c>
      <c r="V15" s="18">
        <f t="shared" si="1"/>
        <v>47604</v>
      </c>
    </row>
    <row r="16" spans="1:22" x14ac:dyDescent="0.3">
      <c r="A16" s="13" t="s">
        <v>39</v>
      </c>
      <c r="B16" s="13" t="s">
        <v>63</v>
      </c>
      <c r="C16" s="14" t="s">
        <v>64</v>
      </c>
      <c r="D16" s="14">
        <v>2021</v>
      </c>
      <c r="E16" s="14" t="s">
        <v>34</v>
      </c>
      <c r="F16" s="15">
        <v>87731</v>
      </c>
      <c r="G16" s="15">
        <v>0</v>
      </c>
      <c r="H16" s="15">
        <v>700</v>
      </c>
      <c r="I16" s="15">
        <v>1082</v>
      </c>
      <c r="J16" s="15">
        <v>0</v>
      </c>
      <c r="K16" s="15">
        <v>4070</v>
      </c>
      <c r="L16" s="14" t="s">
        <v>52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0</v>
      </c>
      <c r="V16" s="18">
        <f t="shared" si="1"/>
        <v>93583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</sheetData>
  <autoFilter ref="A6:V6" xr:uid="{BBF09B0B-2584-4063-B043-4702F36F0EA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6">
    <cfRule type="expression" dxfId="3" priority="4">
      <formula>OR($D7&gt;2021,AND($D7&lt;2021,$D7&lt;&gt;""))</formula>
    </cfRule>
  </conditionalFormatting>
  <conditionalFormatting sqref="V7:V26">
    <cfRule type="cellIs" dxfId="2" priority="1" operator="lessThan">
      <formula>0</formula>
    </cfRule>
  </conditionalFormatting>
  <conditionalFormatting sqref="V7:V26">
    <cfRule type="expression" dxfId="1" priority="2">
      <formula>$V$7&lt;0</formula>
    </cfRule>
  </conditionalFormatting>
  <conditionalFormatting sqref="C7:C26">
    <cfRule type="expression" dxfId="0" priority="5">
      <formula>(#REF!&gt;1)</formula>
    </cfRule>
  </conditionalFormatting>
  <dataValidations count="3">
    <dataValidation type="list" allowBlank="1" showInputMessage="1" showErrorMessage="1" sqref="E7:E26" xr:uid="{C7A5C367-C572-4B90-BA11-C4C118CC6393}">
      <formula1>"PH, TH, Joint TH &amp; PH-RRH, HMIS, SSO, TRA, PRA, SRA, S+C/SRO"</formula1>
    </dataValidation>
    <dataValidation allowBlank="1" showErrorMessage="1" sqref="A6:V6 F7:K26 M7:T26" xr:uid="{00D34EB4-D2AB-4291-888F-686972071AA0}"/>
    <dataValidation type="list" allowBlank="1" showInputMessage="1" showErrorMessage="1" sqref="L7:L26" xr:uid="{C937C0BC-1726-44AA-8AB9-DBF6951E7BF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2020-06-14T22:20:27Z</dcterms:created>
  <dcterms:modified xsi:type="dcterms:W3CDTF">2020-09-18T18:26:09Z</dcterms:modified>
</cp:coreProperties>
</file>