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IA-500\"/>
    </mc:Choice>
  </mc:AlternateContent>
  <xr:revisionPtr revIDLastSave="0" documentId="13_ncr:1_{7CFCBA9E-FB8D-41CF-8396-3EA5B55D51B6}" xr6:coauthVersionLast="41" xr6:coauthVersionMax="41" xr10:uidLastSave="{00000000-0000-0000-0000-000000000000}"/>
  <bookViews>
    <workbookView xWindow="-103" yWindow="-103" windowWidth="25920" windowHeight="16749" xr2:uid="{101FD60B-F69F-47C3-8777-69D9F687F01D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V7" i="1" l="1"/>
  <c r="H3" i="1" s="1"/>
  <c r="U7" i="1"/>
</calcChain>
</file>

<file path=xl/sharedStrings.xml><?xml version="1.0" encoding="utf-8"?>
<sst xmlns="http://schemas.openxmlformats.org/spreadsheetml/2006/main" count="84" uniqueCount="61">
  <si>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</si>
  <si>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</si>
  <si>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</si>
  <si>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</si>
  <si>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</si>
  <si>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</si>
  <si>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</si>
  <si>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</si>
  <si>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</si>
  <si>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</si>
  <si>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</si>
  <si>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</si>
  <si>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</si>
  <si>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</si>
  <si>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</si>
  <si>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</si>
  <si>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</si>
  <si>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</si>
  <si>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</si>
  <si>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</si>
  <si>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</si>
  <si>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</si>
  <si>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</si>
  <si>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</si>
  <si>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</si>
  <si>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</si>
  <si>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</si>
  <si>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</si>
  <si>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</si>
  <si>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</si>
  <si>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City of Des Moines</t>
  </si>
  <si>
    <t>AnawimConsolidated2018</t>
  </si>
  <si>
    <t>IA0035L7D021811</t>
  </si>
  <si>
    <t>PH</t>
  </si>
  <si>
    <t>Actual Rent</t>
  </si>
  <si>
    <t/>
  </si>
  <si>
    <t>Omaha</t>
  </si>
  <si>
    <t>IA-502</t>
  </si>
  <si>
    <t>Des Moines/Polk County CoC</t>
  </si>
  <si>
    <t>City of Des Moin es</t>
  </si>
  <si>
    <t>Iowa Institute HMIS 2018</t>
  </si>
  <si>
    <t>IA0041L7D021811</t>
  </si>
  <si>
    <t>Primary Health Care RapidRehousing (1)  2018</t>
  </si>
  <si>
    <t>IA0079L7D021804</t>
  </si>
  <si>
    <t>FMR</t>
  </si>
  <si>
    <t>Primary Rapid Rehousing(2)2018</t>
  </si>
  <si>
    <t>IA0089L7D021803</t>
  </si>
  <si>
    <t>AnawimHOPConsolidated2018</t>
  </si>
  <si>
    <t>IA0093L7D021803</t>
  </si>
  <si>
    <t>IHYC Youth Rapid Rehousing 2018</t>
  </si>
  <si>
    <t>IA0103L7D021802</t>
  </si>
  <si>
    <t>Primary Health Care CI 2018</t>
  </si>
  <si>
    <t>IA0112L7D021801</t>
  </si>
  <si>
    <t>SSO</t>
  </si>
  <si>
    <t>IHYC Transistional &amp; RRH 2018</t>
  </si>
  <si>
    <t>IA0113L7D021801</t>
  </si>
  <si>
    <t>Joint TH &amp; PH-RRH</t>
  </si>
  <si>
    <t>Primary Health Care RRH(S&amp;F) 2018</t>
  </si>
  <si>
    <t>IA0114L7D021801</t>
  </si>
  <si>
    <t>Children &amp;Families of Iowa DV Shelter 2018</t>
  </si>
  <si>
    <t>IA0125L7D021800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</si>
</sst>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59767-F340-4C73-9F57-B762F36B9A79}">
  <sheetPr codeName="Sheet104">
    <pageSetUpPr fitToPage="1"/>
  </sheetPr>
  <dimension ref="A1:V26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4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3438512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1173780</v>
      </c>
      <c r="H7" s="15">
        <v>0</v>
      </c>
      <c r="I7" s="15">
        <v>0</v>
      </c>
      <c r="J7" s="15">
        <v>0</v>
      </c>
      <c r="K7" s="15">
        <v>77334</v>
      </c>
      <c r="L7" s="14" t="s">
        <v>34</v>
      </c>
      <c r="M7" s="16">
        <v>0</v>
      </c>
      <c r="N7" s="16">
        <v>0</v>
      </c>
      <c r="O7" s="16">
        <v>66</v>
      </c>
      <c r="P7" s="16">
        <v>47</v>
      </c>
      <c r="Q7" s="16">
        <v>13</v>
      </c>
      <c r="R7" s="16">
        <v>3</v>
      </c>
      <c r="S7" s="16">
        <v>0</v>
      </c>
      <c r="T7" s="16">
        <v>0</v>
      </c>
      <c r="U7" s="17">
        <f t="shared" ref="U7:U26" si="0">SUM(M7:T7)</f>
        <v>129</v>
      </c>
      <c r="V7" s="18">
        <f t="shared" ref="V7:V26" si="1">SUM(F7:K7)</f>
        <v>1251114</v>
      </c>
    </row>
    <row r="8" spans="1:22" x14ac:dyDescent="0.4">
      <c r="A8" s="13" t="s">
        <v>30</v>
      </c>
      <c r="B8" s="13" t="s">
        <v>40</v>
      </c>
      <c r="C8" s="14" t="s">
        <v>41</v>
      </c>
      <c r="D8" s="14">
        <v>2020</v>
      </c>
      <c r="E8" s="14" t="s">
        <v>17</v>
      </c>
      <c r="F8" s="15">
        <v>0</v>
      </c>
      <c r="G8" s="15">
        <v>0</v>
      </c>
      <c r="H8" s="15">
        <v>0</v>
      </c>
      <c r="I8" s="15">
        <v>0</v>
      </c>
      <c r="J8" s="15">
        <v>101326</v>
      </c>
      <c r="K8" s="15">
        <v>7093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108419</v>
      </c>
    </row>
    <row r="9" spans="1:22" x14ac:dyDescent="0.4">
      <c r="A9" s="13" t="s">
        <v>30</v>
      </c>
      <c r="B9" s="13" t="s">
        <v>42</v>
      </c>
      <c r="C9" s="14" t="s">
        <v>43</v>
      </c>
      <c r="D9" s="14">
        <v>2020</v>
      </c>
      <c r="E9" s="14" t="s">
        <v>33</v>
      </c>
      <c r="F9" s="15">
        <v>0</v>
      </c>
      <c r="G9" s="15">
        <v>108336</v>
      </c>
      <c r="H9" s="15">
        <v>81738</v>
      </c>
      <c r="I9" s="15">
        <v>0</v>
      </c>
      <c r="J9" s="15">
        <v>0</v>
      </c>
      <c r="K9" s="15">
        <v>13050</v>
      </c>
      <c r="L9" s="14" t="s">
        <v>44</v>
      </c>
      <c r="M9" s="16">
        <v>0</v>
      </c>
      <c r="N9" s="16">
        <v>0</v>
      </c>
      <c r="O9" s="16">
        <v>2</v>
      </c>
      <c r="P9" s="16">
        <v>6</v>
      </c>
      <c r="Q9" s="16">
        <v>2</v>
      </c>
      <c r="R9" s="16">
        <v>0</v>
      </c>
      <c r="S9" s="16">
        <v>0</v>
      </c>
      <c r="T9" s="16">
        <v>0</v>
      </c>
      <c r="U9" s="17">
        <f t="shared" si="0"/>
        <v>10</v>
      </c>
      <c r="V9" s="18">
        <f t="shared" si="1"/>
        <v>203124</v>
      </c>
    </row>
    <row r="10" spans="1:22" x14ac:dyDescent="0.4">
      <c r="A10" s="13" t="s">
        <v>30</v>
      </c>
      <c r="B10" s="13" t="s">
        <v>45</v>
      </c>
      <c r="C10" s="14" t="s">
        <v>46</v>
      </c>
      <c r="D10" s="14">
        <v>2020</v>
      </c>
      <c r="E10" s="14" t="s">
        <v>33</v>
      </c>
      <c r="F10" s="15">
        <v>0</v>
      </c>
      <c r="G10" s="15">
        <v>50976</v>
      </c>
      <c r="H10" s="15">
        <v>24839</v>
      </c>
      <c r="I10" s="15">
        <v>0</v>
      </c>
      <c r="J10" s="15">
        <v>0</v>
      </c>
      <c r="K10" s="15">
        <v>5176</v>
      </c>
      <c r="L10" s="14" t="s">
        <v>44</v>
      </c>
      <c r="M10" s="16">
        <v>0</v>
      </c>
      <c r="N10" s="16">
        <v>0</v>
      </c>
      <c r="O10" s="16">
        <v>6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6</v>
      </c>
      <c r="V10" s="18">
        <f t="shared" si="1"/>
        <v>80991</v>
      </c>
    </row>
    <row r="11" spans="1:22" x14ac:dyDescent="0.4">
      <c r="A11" s="13" t="s">
        <v>30</v>
      </c>
      <c r="B11" s="13" t="s">
        <v>47</v>
      </c>
      <c r="C11" s="14" t="s">
        <v>48</v>
      </c>
      <c r="D11" s="14">
        <v>2020</v>
      </c>
      <c r="E11" s="14" t="s">
        <v>33</v>
      </c>
      <c r="F11" s="15">
        <v>0</v>
      </c>
      <c r="G11" s="15">
        <v>713664</v>
      </c>
      <c r="H11" s="15">
        <v>233092</v>
      </c>
      <c r="I11" s="15">
        <v>0</v>
      </c>
      <c r="J11" s="15">
        <v>0</v>
      </c>
      <c r="K11" s="15">
        <v>64910</v>
      </c>
      <c r="L11" s="14" t="s">
        <v>44</v>
      </c>
      <c r="M11" s="16">
        <v>0</v>
      </c>
      <c r="N11" s="16">
        <v>0</v>
      </c>
      <c r="O11" s="16">
        <v>84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84</v>
      </c>
      <c r="V11" s="18">
        <f t="shared" si="1"/>
        <v>1011666</v>
      </c>
    </row>
    <row r="12" spans="1:22" x14ac:dyDescent="0.4">
      <c r="A12" s="13" t="s">
        <v>30</v>
      </c>
      <c r="B12" s="13" t="s">
        <v>49</v>
      </c>
      <c r="C12" s="14" t="s">
        <v>50</v>
      </c>
      <c r="D12" s="14">
        <v>2020</v>
      </c>
      <c r="E12" s="14" t="s">
        <v>33</v>
      </c>
      <c r="F12" s="15">
        <v>0</v>
      </c>
      <c r="G12" s="15">
        <v>73584</v>
      </c>
      <c r="H12" s="15">
        <v>76112</v>
      </c>
      <c r="I12" s="15">
        <v>0</v>
      </c>
      <c r="J12" s="15">
        <v>0</v>
      </c>
      <c r="K12" s="15">
        <v>10186</v>
      </c>
      <c r="L12" s="14" t="s">
        <v>34</v>
      </c>
      <c r="M12" s="16">
        <v>0</v>
      </c>
      <c r="N12" s="16">
        <v>0</v>
      </c>
      <c r="O12" s="16">
        <v>12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12</v>
      </c>
      <c r="V12" s="18">
        <f t="shared" si="1"/>
        <v>159882</v>
      </c>
    </row>
    <row r="13" spans="1:22" x14ac:dyDescent="0.4">
      <c r="A13" s="13" t="s">
        <v>30</v>
      </c>
      <c r="B13" s="13" t="s">
        <v>51</v>
      </c>
      <c r="C13" s="14" t="s">
        <v>52</v>
      </c>
      <c r="D13" s="14">
        <v>2020</v>
      </c>
      <c r="E13" s="14" t="s">
        <v>53</v>
      </c>
      <c r="F13" s="15">
        <v>0</v>
      </c>
      <c r="G13" s="15">
        <v>0</v>
      </c>
      <c r="H13" s="15">
        <v>138210</v>
      </c>
      <c r="I13" s="15">
        <v>0</v>
      </c>
      <c r="J13" s="15">
        <v>0</v>
      </c>
      <c r="K13" s="15">
        <v>9672</v>
      </c>
      <c r="L13" s="14" t="s">
        <v>35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147882</v>
      </c>
    </row>
    <row r="14" spans="1:22" x14ac:dyDescent="0.4">
      <c r="A14" s="13" t="s">
        <v>30</v>
      </c>
      <c r="B14" s="13" t="s">
        <v>54</v>
      </c>
      <c r="C14" s="14" t="s">
        <v>55</v>
      </c>
      <c r="D14" s="14">
        <v>2020</v>
      </c>
      <c r="E14" s="14" t="s">
        <v>56</v>
      </c>
      <c r="F14" s="15">
        <v>0</v>
      </c>
      <c r="G14" s="15">
        <v>37620</v>
      </c>
      <c r="H14" s="15">
        <v>210192</v>
      </c>
      <c r="I14" s="15">
        <v>29000</v>
      </c>
      <c r="J14" s="15">
        <v>0</v>
      </c>
      <c r="K14" s="15">
        <v>20689</v>
      </c>
      <c r="L14" s="14" t="s">
        <v>44</v>
      </c>
      <c r="M14" s="16">
        <v>3</v>
      </c>
      <c r="N14" s="16">
        <v>3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6</v>
      </c>
      <c r="V14" s="18">
        <f t="shared" si="1"/>
        <v>297501</v>
      </c>
    </row>
    <row r="15" spans="1:22" x14ac:dyDescent="0.4">
      <c r="A15" s="13" t="s">
        <v>30</v>
      </c>
      <c r="B15" s="13" t="s">
        <v>57</v>
      </c>
      <c r="C15" s="14" t="s">
        <v>58</v>
      </c>
      <c r="D15" s="14">
        <v>2020</v>
      </c>
      <c r="E15" s="14" t="s">
        <v>33</v>
      </c>
      <c r="F15" s="15">
        <v>0</v>
      </c>
      <c r="G15" s="15">
        <v>49344</v>
      </c>
      <c r="H15" s="15">
        <v>22201</v>
      </c>
      <c r="I15" s="15">
        <v>0</v>
      </c>
      <c r="J15" s="15">
        <v>0</v>
      </c>
      <c r="K15" s="15">
        <v>4868</v>
      </c>
      <c r="L15" s="14" t="s">
        <v>44</v>
      </c>
      <c r="M15" s="16">
        <v>0</v>
      </c>
      <c r="N15" s="16">
        <v>0</v>
      </c>
      <c r="O15" s="16">
        <v>0</v>
      </c>
      <c r="P15" s="16">
        <v>2</v>
      </c>
      <c r="Q15" s="16">
        <v>2</v>
      </c>
      <c r="R15" s="16">
        <v>0</v>
      </c>
      <c r="S15" s="16">
        <v>0</v>
      </c>
      <c r="T15" s="16">
        <v>0</v>
      </c>
      <c r="U15" s="17">
        <f t="shared" si="0"/>
        <v>4</v>
      </c>
      <c r="V15" s="18">
        <f t="shared" si="1"/>
        <v>76413</v>
      </c>
    </row>
    <row r="16" spans="1:22" x14ac:dyDescent="0.4">
      <c r="A16" s="13" t="s">
        <v>30</v>
      </c>
      <c r="B16" s="13" t="s">
        <v>59</v>
      </c>
      <c r="C16" s="14" t="s">
        <v>60</v>
      </c>
      <c r="D16" s="14">
        <v>2020</v>
      </c>
      <c r="E16" s="14" t="s">
        <v>33</v>
      </c>
      <c r="F16" s="15">
        <v>0</v>
      </c>
      <c r="G16" s="15">
        <v>87828</v>
      </c>
      <c r="H16" s="15">
        <v>7368</v>
      </c>
      <c r="I16" s="15">
        <v>0</v>
      </c>
      <c r="J16" s="15">
        <v>0</v>
      </c>
      <c r="K16" s="15">
        <v>6324</v>
      </c>
      <c r="L16" s="14" t="s">
        <v>44</v>
      </c>
      <c r="M16" s="16">
        <v>0</v>
      </c>
      <c r="N16" s="16">
        <v>3</v>
      </c>
      <c r="O16" s="16">
        <v>2</v>
      </c>
      <c r="P16" s="16">
        <v>2</v>
      </c>
      <c r="Q16" s="16">
        <v>2</v>
      </c>
      <c r="R16" s="16">
        <v>0</v>
      </c>
      <c r="S16" s="16">
        <v>0</v>
      </c>
      <c r="T16" s="16">
        <v>0</v>
      </c>
      <c r="U16" s="17">
        <f t="shared" si="0"/>
        <v>9</v>
      </c>
      <c r="V16" s="18">
        <f t="shared" si="1"/>
        <v>101520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4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4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4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4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4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</sheetData>
  <autoFilter ref="A6:V6" xr:uid="{3023701E-8D0F-4173-98D3-B11CDF44E5F6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6">
    <cfRule type="cellIs" dxfId="3" priority="3" operator="lessThan">
      <formula>0</formula>
    </cfRule>
  </conditionalFormatting>
  <conditionalFormatting sqref="V7:V26">
    <cfRule type="expression" dxfId="2" priority="4">
      <formula>$V$7&lt;0</formula>
    </cfRule>
  </conditionalFormatting>
  <conditionalFormatting sqref="D7:D26">
    <cfRule type="expression" dxfId="1" priority="2">
      <formula>OR($D7&gt;2020,AND($D7&lt;2020,$D7&lt;&gt;""))</formula>
    </cfRule>
  </conditionalFormatting>
  <conditionalFormatting sqref="C7:C26">
    <cfRule type="expression" dxfId="0" priority="5">
      <formula>(#REF!&gt;1)</formula>
    </cfRule>
  </conditionalFormatting>
  <dataValidations count="3">
    <dataValidation type="list" allowBlank="1" showInputMessage="1" showErrorMessage="1" sqref="E7:E26" xr:uid="{23CCE3B2-6B79-4134-9290-D0EECE6D3695}">
      <formula1>"PH, TH, Joint TH &amp; PH-RRH, HMIS, SSO, TRA, PRA, SRA, S+C/SRO"</formula1>
    </dataValidation>
    <dataValidation type="list" allowBlank="1" showInputMessage="1" showErrorMessage="1" sqref="L7:L26" xr:uid="{61F3C4F4-66ED-4597-8D93-15918270AC97}">
      <formula1>"N/A, FMR, Actual Rent"</formula1>
    </dataValidation>
    <dataValidation allowBlank="1" showErrorMessage="1" sqref="A6:V6" xr:uid="{A867C767-2961-4AD4-90CB-C2708CF45DB9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2019-03-04T18:42:56Z</dcterms:created>
  <dcterms:modified xsi:type="dcterms:W3CDTF">2019-04-02T19:32:33Z</dcterms:modified>
</cp:coreProperties>
</file>