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HI-500\"/>
    </mc:Choice>
  </mc:AlternateContent>
  <xr:revisionPtr revIDLastSave="0" documentId="13_ncr:1_{D5FB7AE6-9A64-4610-B2A9-40ABAAD2695B}" xr6:coauthVersionLast="41" xr6:coauthVersionMax="41" xr10:uidLastSave="{00000000-0000-0000-0000-000000000000}"/>
  <bookViews>
    <workbookView xWindow="-103" yWindow="-103" windowWidth="25920" windowHeight="16749" xr2:uid="{596C0C44-8001-4003-9F71-D1408B9526D7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V7" i="1" l="1"/>
  <c r="H3" i="1" s="1"/>
  <c r="U7" i="1"/>
</calcChain>
</file>

<file path=xl/sharedStrings.xml><?xml version="1.0" encoding="utf-8"?>
<sst xmlns="http://schemas.openxmlformats.org/spreadsheetml/2006/main" count="104" uniqueCount="73">
  <si>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</si>
  <si>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</si>
  <si>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</si>
  <si>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</si>
  <si>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</si>
  <si>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</si>
  <si>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</si>
  <si>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</si>
  <si>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</si>
  <si>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</si>
  <si>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</si>
  <si>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</si>
  <si>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</si>
  <si>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</si>
  <si>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</si>
  <si>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</si>
  <si>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</si>
  <si>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</si>
  <si>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</si>
  <si>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</si>
  <si>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</si>
  <si>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</si>
  <si>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</si>
  <si>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</si>
  <si>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</si>
  <si>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</si>
  <si>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</si>
  <si>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</si>
  <si>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</si>
  <si>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</si>
  <si>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Child and Family Service</t>
  </si>
  <si>
    <t>Continuum of Care Domestic Abuse Shelter &amp; Transitional Housing Oahu FY2018</t>
  </si>
  <si>
    <t>HI0020L9C011811</t>
  </si>
  <si>
    <t>TH</t>
  </si>
  <si>
    <t/>
  </si>
  <si>
    <t>Honolulu</t>
  </si>
  <si>
    <t>HI-501</t>
  </si>
  <si>
    <t>Honolulu City and County CoC</t>
  </si>
  <si>
    <t>Aloha United Way</t>
  </si>
  <si>
    <t>Steadfast Housing Development Corporation</t>
  </si>
  <si>
    <t>Headway House 2018</t>
  </si>
  <si>
    <t>HI0021L9C011811</t>
  </si>
  <si>
    <t>PH</t>
  </si>
  <si>
    <t>CONSOLIDATED PH 2018</t>
  </si>
  <si>
    <t>HI0029L9C011811</t>
  </si>
  <si>
    <t>FMR</t>
  </si>
  <si>
    <t>Mental Health Kokua</t>
  </si>
  <si>
    <t>Hearth Safe Haven Renewal</t>
  </si>
  <si>
    <t>HI0031L9C011810</t>
  </si>
  <si>
    <t>United States Veterans Initiative, Inc</t>
  </si>
  <si>
    <t>Permanent Supportive Housing for Chronically Homeless Veterans and Families</t>
  </si>
  <si>
    <t>HI0046L9C011807</t>
  </si>
  <si>
    <t>AUW HMIS FY2018</t>
  </si>
  <si>
    <t>HI0060L9C011806</t>
  </si>
  <si>
    <t>Ekolu Group Homes 2018</t>
  </si>
  <si>
    <t>HI0085L9C011802</t>
  </si>
  <si>
    <t>Leeward Permanent Supportive Housing</t>
  </si>
  <si>
    <t>HI0086L9C011802</t>
  </si>
  <si>
    <t xml:space="preserve">IHS, The Institute for Human Services, Inc. </t>
  </si>
  <si>
    <t>IHS YRRH 2018</t>
  </si>
  <si>
    <t>HI0087L9C011802</t>
  </si>
  <si>
    <t>Alternative Structures International</t>
  </si>
  <si>
    <t>Family PSH Leeward Oahu Year 3</t>
  </si>
  <si>
    <t>HI0088L9C011802</t>
  </si>
  <si>
    <t>AUW 2-1-1 CES FY2018</t>
  </si>
  <si>
    <t>HI0093L9C011801</t>
  </si>
  <si>
    <t>SSO</t>
  </si>
  <si>
    <t>Youth Rapid Rehousing Collaborative Y2</t>
  </si>
  <si>
    <t>HI0094L9C011801</t>
  </si>
  <si>
    <t>2018 PH Ohana</t>
  </si>
  <si>
    <t>HI0100L9C011800</t>
  </si>
  <si>
    <t>Permanent Supportive Housing</t>
  </si>
  <si>
    <t>HI0102L9C011800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</si>
</sst>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B2A0C-8642-42AC-B85F-A2D56ABF6FE4}">
  <sheetPr codeName="Sheet101">
    <pageSetUpPr fitToPage="1"/>
  </sheetPr>
  <dimension ref="A1:V30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4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9210982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0</v>
      </c>
      <c r="H7" s="15">
        <v>75040</v>
      </c>
      <c r="I7" s="15">
        <v>0</v>
      </c>
      <c r="J7" s="15">
        <v>0</v>
      </c>
      <c r="K7" s="15">
        <v>4540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30" si="0">SUM(M7:T7)</f>
        <v>0</v>
      </c>
      <c r="V7" s="18">
        <f t="shared" ref="V7:V30" si="1">SUM(F7:K7)</f>
        <v>79580</v>
      </c>
    </row>
    <row r="8" spans="1:22" x14ac:dyDescent="0.4">
      <c r="A8" s="13" t="s">
        <v>39</v>
      </c>
      <c r="B8" s="13" t="s">
        <v>40</v>
      </c>
      <c r="C8" s="14" t="s">
        <v>41</v>
      </c>
      <c r="D8" s="14">
        <v>2020</v>
      </c>
      <c r="E8" s="14" t="s">
        <v>42</v>
      </c>
      <c r="F8" s="15">
        <v>0</v>
      </c>
      <c r="G8" s="15">
        <v>0</v>
      </c>
      <c r="H8" s="15">
        <v>92500</v>
      </c>
      <c r="I8" s="15">
        <v>116245</v>
      </c>
      <c r="J8" s="15">
        <v>0</v>
      </c>
      <c r="K8" s="15">
        <v>1000</v>
      </c>
      <c r="L8" s="14" t="s">
        <v>34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209745</v>
      </c>
    </row>
    <row r="9" spans="1:22" x14ac:dyDescent="0.4">
      <c r="A9" s="13" t="s">
        <v>38</v>
      </c>
      <c r="B9" s="13" t="s">
        <v>43</v>
      </c>
      <c r="C9" s="14" t="s">
        <v>44</v>
      </c>
      <c r="D9" s="14">
        <v>2020</v>
      </c>
      <c r="E9" s="14" t="s">
        <v>42</v>
      </c>
      <c r="F9" s="15">
        <v>0</v>
      </c>
      <c r="G9" s="15">
        <v>5103792</v>
      </c>
      <c r="H9" s="15">
        <v>0</v>
      </c>
      <c r="I9" s="15">
        <v>0</v>
      </c>
      <c r="J9" s="15">
        <v>0</v>
      </c>
      <c r="K9" s="15">
        <v>177764</v>
      </c>
      <c r="L9" s="14" t="s">
        <v>45</v>
      </c>
      <c r="M9" s="16">
        <v>0</v>
      </c>
      <c r="N9" s="16">
        <v>228</v>
      </c>
      <c r="O9" s="16">
        <v>74</v>
      </c>
      <c r="P9" s="16">
        <v>2</v>
      </c>
      <c r="Q9" s="16">
        <v>0</v>
      </c>
      <c r="R9" s="16">
        <v>0</v>
      </c>
      <c r="S9" s="16">
        <v>0</v>
      </c>
      <c r="T9" s="16">
        <v>0</v>
      </c>
      <c r="U9" s="17">
        <f t="shared" si="0"/>
        <v>304</v>
      </c>
      <c r="V9" s="18">
        <f t="shared" si="1"/>
        <v>5281556</v>
      </c>
    </row>
    <row r="10" spans="1:22" x14ac:dyDescent="0.4">
      <c r="A10" s="13" t="s">
        <v>46</v>
      </c>
      <c r="B10" s="13" t="s">
        <v>47</v>
      </c>
      <c r="C10" s="14" t="s">
        <v>48</v>
      </c>
      <c r="D10" s="14">
        <v>2020</v>
      </c>
      <c r="E10" s="14" t="s">
        <v>42</v>
      </c>
      <c r="F10" s="15">
        <v>207570</v>
      </c>
      <c r="G10" s="15">
        <v>0</v>
      </c>
      <c r="H10" s="15">
        <v>562999</v>
      </c>
      <c r="I10" s="15">
        <v>4620</v>
      </c>
      <c r="J10" s="15">
        <v>0</v>
      </c>
      <c r="K10" s="15">
        <v>54039</v>
      </c>
      <c r="L10" s="14" t="s">
        <v>34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829228</v>
      </c>
    </row>
    <row r="11" spans="1:22" x14ac:dyDescent="0.4">
      <c r="A11" s="13" t="s">
        <v>49</v>
      </c>
      <c r="B11" s="13" t="s">
        <v>50</v>
      </c>
      <c r="C11" s="14" t="s">
        <v>51</v>
      </c>
      <c r="D11" s="14">
        <v>2020</v>
      </c>
      <c r="E11" s="14" t="s">
        <v>42</v>
      </c>
      <c r="F11" s="15">
        <v>193977</v>
      </c>
      <c r="G11" s="15">
        <v>0</v>
      </c>
      <c r="H11" s="15">
        <v>20884</v>
      </c>
      <c r="I11" s="15">
        <v>0</v>
      </c>
      <c r="J11" s="15">
        <v>0</v>
      </c>
      <c r="K11" s="15">
        <v>2796</v>
      </c>
      <c r="L11" s="14" t="s">
        <v>34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217657</v>
      </c>
    </row>
    <row r="12" spans="1:22" x14ac:dyDescent="0.4">
      <c r="A12" s="13" t="s">
        <v>38</v>
      </c>
      <c r="B12" s="13" t="s">
        <v>52</v>
      </c>
      <c r="C12" s="14" t="s">
        <v>53</v>
      </c>
      <c r="D12" s="14">
        <v>2020</v>
      </c>
      <c r="E12" s="14" t="s">
        <v>17</v>
      </c>
      <c r="F12" s="15">
        <v>0</v>
      </c>
      <c r="G12" s="15">
        <v>0</v>
      </c>
      <c r="H12" s="15">
        <v>0</v>
      </c>
      <c r="I12" s="15">
        <v>0</v>
      </c>
      <c r="J12" s="15">
        <v>122030</v>
      </c>
      <c r="K12" s="15">
        <v>2432</v>
      </c>
      <c r="L12" s="14" t="s">
        <v>34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124462</v>
      </c>
    </row>
    <row r="13" spans="1:22" x14ac:dyDescent="0.4">
      <c r="A13" s="13" t="s">
        <v>39</v>
      </c>
      <c r="B13" s="13" t="s">
        <v>54</v>
      </c>
      <c r="C13" s="14" t="s">
        <v>55</v>
      </c>
      <c r="D13" s="14">
        <v>2020</v>
      </c>
      <c r="E13" s="14" t="s">
        <v>42</v>
      </c>
      <c r="F13" s="15">
        <v>0</v>
      </c>
      <c r="G13" s="15">
        <v>0</v>
      </c>
      <c r="H13" s="15">
        <v>0</v>
      </c>
      <c r="I13" s="15">
        <v>107767</v>
      </c>
      <c r="J13" s="15">
        <v>0</v>
      </c>
      <c r="K13" s="15">
        <v>10200</v>
      </c>
      <c r="L13" s="14" t="s">
        <v>34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117967</v>
      </c>
    </row>
    <row r="14" spans="1:22" x14ac:dyDescent="0.4">
      <c r="A14" s="13" t="s">
        <v>49</v>
      </c>
      <c r="B14" s="13" t="s">
        <v>56</v>
      </c>
      <c r="C14" s="14" t="s">
        <v>57</v>
      </c>
      <c r="D14" s="14">
        <v>2020</v>
      </c>
      <c r="E14" s="14" t="s">
        <v>42</v>
      </c>
      <c r="F14" s="15">
        <v>228192</v>
      </c>
      <c r="G14" s="15">
        <v>0</v>
      </c>
      <c r="H14" s="15">
        <v>62009</v>
      </c>
      <c r="I14" s="15">
        <v>0</v>
      </c>
      <c r="J14" s="15">
        <v>0</v>
      </c>
      <c r="K14" s="15">
        <v>29020</v>
      </c>
      <c r="L14" s="14" t="s">
        <v>34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319221</v>
      </c>
    </row>
    <row r="15" spans="1:22" x14ac:dyDescent="0.4">
      <c r="A15" s="13" t="s">
        <v>58</v>
      </c>
      <c r="B15" s="13" t="s">
        <v>59</v>
      </c>
      <c r="C15" s="14" t="s">
        <v>60</v>
      </c>
      <c r="D15" s="14">
        <v>2020</v>
      </c>
      <c r="E15" s="14" t="s">
        <v>42</v>
      </c>
      <c r="F15" s="15">
        <v>0</v>
      </c>
      <c r="G15" s="15">
        <v>292032</v>
      </c>
      <c r="H15" s="15">
        <v>0</v>
      </c>
      <c r="I15" s="15">
        <v>0</v>
      </c>
      <c r="J15" s="15">
        <v>0</v>
      </c>
      <c r="K15" s="15">
        <v>28793</v>
      </c>
      <c r="L15" s="14" t="s">
        <v>45</v>
      </c>
      <c r="M15" s="16">
        <v>0</v>
      </c>
      <c r="N15" s="16">
        <v>18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7">
        <f t="shared" si="0"/>
        <v>18</v>
      </c>
      <c r="V15" s="18">
        <f t="shared" si="1"/>
        <v>320825</v>
      </c>
    </row>
    <row r="16" spans="1:22" x14ac:dyDescent="0.4">
      <c r="A16" s="13" t="s">
        <v>61</v>
      </c>
      <c r="B16" s="13" t="s">
        <v>62</v>
      </c>
      <c r="C16" s="14" t="s">
        <v>63</v>
      </c>
      <c r="D16" s="14">
        <v>2020</v>
      </c>
      <c r="E16" s="14" t="s">
        <v>42</v>
      </c>
      <c r="F16" s="15">
        <v>0</v>
      </c>
      <c r="G16" s="15">
        <v>298692</v>
      </c>
      <c r="H16" s="15">
        <v>0</v>
      </c>
      <c r="I16" s="15">
        <v>0</v>
      </c>
      <c r="J16" s="15">
        <v>0</v>
      </c>
      <c r="K16" s="15">
        <v>27589</v>
      </c>
      <c r="L16" s="14" t="s">
        <v>45</v>
      </c>
      <c r="M16" s="16">
        <v>0</v>
      </c>
      <c r="N16" s="16">
        <v>0</v>
      </c>
      <c r="O16" s="16">
        <v>3</v>
      </c>
      <c r="P16" s="16">
        <v>10</v>
      </c>
      <c r="Q16" s="16">
        <v>0</v>
      </c>
      <c r="R16" s="16">
        <v>0</v>
      </c>
      <c r="S16" s="16">
        <v>0</v>
      </c>
      <c r="T16" s="16">
        <v>0</v>
      </c>
      <c r="U16" s="17">
        <f t="shared" si="0"/>
        <v>13</v>
      </c>
      <c r="V16" s="18">
        <f t="shared" si="1"/>
        <v>326281</v>
      </c>
    </row>
    <row r="17" spans="1:22" x14ac:dyDescent="0.4">
      <c r="A17" s="13" t="s">
        <v>38</v>
      </c>
      <c r="B17" s="13" t="s">
        <v>64</v>
      </c>
      <c r="C17" s="14" t="s">
        <v>65</v>
      </c>
      <c r="D17" s="14">
        <v>2020</v>
      </c>
      <c r="E17" s="14" t="s">
        <v>66</v>
      </c>
      <c r="F17" s="15">
        <v>0</v>
      </c>
      <c r="G17" s="15">
        <v>0</v>
      </c>
      <c r="H17" s="15">
        <v>272728</v>
      </c>
      <c r="I17" s="15">
        <v>0</v>
      </c>
      <c r="J17" s="15">
        <v>0</v>
      </c>
      <c r="K17" s="15">
        <v>27272</v>
      </c>
      <c r="L17" s="14" t="s">
        <v>34</v>
      </c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300000</v>
      </c>
    </row>
    <row r="18" spans="1:22" x14ac:dyDescent="0.4">
      <c r="A18" s="13" t="s">
        <v>61</v>
      </c>
      <c r="B18" s="13" t="s">
        <v>67</v>
      </c>
      <c r="C18" s="14" t="s">
        <v>68</v>
      </c>
      <c r="D18" s="14">
        <v>2020</v>
      </c>
      <c r="E18" s="14" t="s">
        <v>42</v>
      </c>
      <c r="F18" s="15">
        <v>0</v>
      </c>
      <c r="G18" s="15">
        <v>186756</v>
      </c>
      <c r="H18" s="15">
        <v>54452</v>
      </c>
      <c r="I18" s="15">
        <v>0</v>
      </c>
      <c r="J18" s="15">
        <v>0</v>
      </c>
      <c r="K18" s="15">
        <v>23483</v>
      </c>
      <c r="L18" s="14" t="s">
        <v>45</v>
      </c>
      <c r="M18" s="16">
        <v>0</v>
      </c>
      <c r="N18" s="16">
        <v>4</v>
      </c>
      <c r="O18" s="16">
        <v>0</v>
      </c>
      <c r="P18" s="16">
        <v>5</v>
      </c>
      <c r="Q18" s="16">
        <v>0</v>
      </c>
      <c r="R18" s="16">
        <v>0</v>
      </c>
      <c r="S18" s="16">
        <v>0</v>
      </c>
      <c r="T18" s="16">
        <v>0</v>
      </c>
      <c r="U18" s="17">
        <f t="shared" si="0"/>
        <v>9</v>
      </c>
      <c r="V18" s="18">
        <f t="shared" si="1"/>
        <v>264691</v>
      </c>
    </row>
    <row r="19" spans="1:22" x14ac:dyDescent="0.4">
      <c r="A19" s="13" t="s">
        <v>39</v>
      </c>
      <c r="B19" s="13" t="s">
        <v>69</v>
      </c>
      <c r="C19" s="14" t="s">
        <v>70</v>
      </c>
      <c r="D19" s="14">
        <v>2020</v>
      </c>
      <c r="E19" s="14" t="s">
        <v>42</v>
      </c>
      <c r="F19" s="15">
        <v>0</v>
      </c>
      <c r="G19" s="15">
        <v>540168</v>
      </c>
      <c r="H19" s="15">
        <v>0</v>
      </c>
      <c r="I19" s="15">
        <v>0</v>
      </c>
      <c r="J19" s="15">
        <v>0</v>
      </c>
      <c r="K19" s="15">
        <v>13881</v>
      </c>
      <c r="L19" s="14" t="s">
        <v>45</v>
      </c>
      <c r="M19" s="16">
        <v>0</v>
      </c>
      <c r="N19" s="16">
        <v>22</v>
      </c>
      <c r="O19" s="16">
        <v>10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7">
        <f t="shared" si="0"/>
        <v>32</v>
      </c>
      <c r="V19" s="18">
        <f t="shared" si="1"/>
        <v>554049</v>
      </c>
    </row>
    <row r="20" spans="1:22" x14ac:dyDescent="0.4">
      <c r="A20" s="13" t="s">
        <v>46</v>
      </c>
      <c r="B20" s="13" t="s">
        <v>71</v>
      </c>
      <c r="C20" s="14" t="s">
        <v>72</v>
      </c>
      <c r="D20" s="14">
        <v>2020</v>
      </c>
      <c r="E20" s="14" t="s">
        <v>42</v>
      </c>
      <c r="F20" s="15">
        <v>54000</v>
      </c>
      <c r="G20" s="15">
        <v>0</v>
      </c>
      <c r="H20" s="15">
        <v>194900</v>
      </c>
      <c r="I20" s="15">
        <v>16820</v>
      </c>
      <c r="J20" s="15">
        <v>0</v>
      </c>
      <c r="K20" s="15">
        <v>0</v>
      </c>
      <c r="L20" s="14" t="s">
        <v>34</v>
      </c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265720</v>
      </c>
    </row>
    <row r="21" spans="1:22" x14ac:dyDescent="0.4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4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4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4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4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4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  <row r="27" spans="1:22" x14ac:dyDescent="0.4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  <row r="28" spans="1:22" x14ac:dyDescent="0.4">
      <c r="A28" s="13"/>
      <c r="B28" s="13"/>
      <c r="C28" s="14"/>
      <c r="D28" s="14"/>
      <c r="E28" s="14"/>
      <c r="F28" s="15"/>
      <c r="G28" s="15"/>
      <c r="H28" s="15"/>
      <c r="I28" s="15"/>
      <c r="J28" s="15"/>
      <c r="K28" s="15"/>
      <c r="L28" s="14"/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0</v>
      </c>
    </row>
    <row r="29" spans="1:22" x14ac:dyDescent="0.4">
      <c r="A29" s="13"/>
      <c r="B29" s="13"/>
      <c r="C29" s="14"/>
      <c r="D29" s="14"/>
      <c r="E29" s="14"/>
      <c r="F29" s="15"/>
      <c r="G29" s="15"/>
      <c r="H29" s="15"/>
      <c r="I29" s="15"/>
      <c r="J29" s="15"/>
      <c r="K29" s="15"/>
      <c r="L29" s="14"/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0</v>
      </c>
    </row>
    <row r="30" spans="1:22" x14ac:dyDescent="0.4">
      <c r="A30" s="13"/>
      <c r="B30" s="13"/>
      <c r="C30" s="14"/>
      <c r="D30" s="14"/>
      <c r="E30" s="14"/>
      <c r="F30" s="15"/>
      <c r="G30" s="15"/>
      <c r="H30" s="15"/>
      <c r="I30" s="15"/>
      <c r="J30" s="15"/>
      <c r="K30" s="15"/>
      <c r="L30" s="14"/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0</v>
      </c>
    </row>
  </sheetData>
  <autoFilter ref="A6:V6" xr:uid="{A5C8725F-EFB1-4683-B1EE-3C6D04627E94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30">
    <cfRule type="cellIs" dxfId="3" priority="3" operator="lessThan">
      <formula>0</formula>
    </cfRule>
  </conditionalFormatting>
  <conditionalFormatting sqref="V7:V30">
    <cfRule type="expression" dxfId="2" priority="4">
      <formula>$V$7&lt;0</formula>
    </cfRule>
  </conditionalFormatting>
  <conditionalFormatting sqref="D7:D30">
    <cfRule type="expression" dxfId="1" priority="2">
      <formula>OR($D7&gt;2020,AND($D7&lt;2020,$D7&lt;&gt;""))</formula>
    </cfRule>
  </conditionalFormatting>
  <conditionalFormatting sqref="C7:C30">
    <cfRule type="expression" dxfId="0" priority="5">
      <formula>(#REF!&gt;1)</formula>
    </cfRule>
  </conditionalFormatting>
  <dataValidations count="3">
    <dataValidation type="list" allowBlank="1" showInputMessage="1" showErrorMessage="1" sqref="E7:E30" xr:uid="{46E48E57-B230-4A6B-AC01-BCF697876E42}">
      <formula1>"PH, TH, Joint TH &amp; PH-RRH, HMIS, SSO, TRA, PRA, SRA, S+C/SRO"</formula1>
    </dataValidation>
    <dataValidation type="list" allowBlank="1" showInputMessage="1" showErrorMessage="1" sqref="L7:L30" xr:uid="{998E4557-C299-404E-BAE3-7D9F05669919}">
      <formula1>"N/A, FMR, Actual Rent"</formula1>
    </dataValidation>
    <dataValidation allowBlank="1" showErrorMessage="1" sqref="A6:V6" xr:uid="{588CE171-C411-4997-986F-3538378795EC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2019-03-04T18:42:57Z</dcterms:created>
  <dcterms:modified xsi:type="dcterms:W3CDTF">2019-04-02T19:32:32Z</dcterms:modified>
</cp:coreProperties>
</file>