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ger\Dropbox\Work\2018 GIW\HUD Exchange 6.8.2018\HI-500\"/>
    </mc:Choice>
  </mc:AlternateContent>
  <bookViews>
    <workbookView xWindow="0" yWindow="0" windowWidth="51200" windowHeight="28800"/>
  </bookViews>
  <sheets>
    <sheet name="FY 2018 GIW" sheetId="1" r:id="rId1"/>
  </sheets>
  <definedNames>
    <definedName name="_xlnm._FilterDatabase" localSheetId="0" hidden="1">'FY 2018 GIW'!$A$6:$V$6</definedName>
    <definedName name="_xlnm.Print_Area" localSheetId="0">'FY 2018 GIW'!$A$1:$V$32</definedName>
    <definedName name="_xlnm.Print_Titles" localSheetId="0">'FY 2018 GIW'!$5:$6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1" l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31" i="1" l="1"/>
  <c r="U31" i="1"/>
  <c r="U26" i="1" l="1"/>
  <c r="V26" i="1"/>
  <c r="V28" i="1" l="1"/>
  <c r="V25" i="1"/>
  <c r="V32" i="1" l="1"/>
  <c r="V30" i="1"/>
  <c r="V29" i="1"/>
  <c r="V27" i="1"/>
  <c r="V24" i="1"/>
  <c r="V23" i="1"/>
  <c r="U32" i="1"/>
  <c r="U30" i="1"/>
  <c r="U29" i="1"/>
  <c r="U28" i="1"/>
  <c r="U27" i="1"/>
  <c r="U25" i="1"/>
  <c r="U24" i="1"/>
  <c r="U23" i="1"/>
  <c r="H3" i="1" l="1"/>
</calcChain>
</file>

<file path=xl/sharedStrings.xml><?xml version="1.0" encoding="utf-8"?>
<sst xmlns="http://schemas.openxmlformats.org/spreadsheetml/2006/main" count="114" uniqueCount="77">
  <si>
    <t>Applicant Name</t>
  </si>
  <si>
    <t>Project Name</t>
  </si>
  <si>
    <t>Grant Number</t>
  </si>
  <si>
    <t>Leasing</t>
  </si>
  <si>
    <t>Rental Assistance</t>
  </si>
  <si>
    <t>Supportive Services</t>
  </si>
  <si>
    <t>HMIS</t>
  </si>
  <si>
    <t>Admin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</si>
  <si>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</si>
  <si>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Expiration Year</t>
  </si>
  <si>
    <t>Field Office:</t>
  </si>
  <si>
    <t>CoC Number:</t>
  </si>
  <si>
    <t>CoC Name:</t>
  </si>
  <si>
    <t>Collaborative Applicant (CA) Name: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</si>
  <si>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</si>
  <si>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</si>
  <si>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</si>
  <si>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</si>
  <si>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</si>
  <si>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</si>
  <si>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</si>
  <si>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</si>
  <si>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</si>
  <si>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>Current Budget Line Item Amounts</t>
  </si>
  <si>
    <t>FMR or Actual Rent</t>
  </si>
  <si>
    <t>Unit Configuration</t>
  </si>
  <si>
    <t>Applicant and Project Information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</si>
  <si>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</si>
  <si>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</si>
  <si>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Operating Costs</t>
  </si>
  <si>
    <t>PH</t>
  </si>
  <si>
    <t/>
  </si>
  <si>
    <t>TH</t>
  </si>
  <si>
    <t>SSO</t>
  </si>
  <si>
    <t>FMR</t>
  </si>
  <si>
    <t>Safe Haven</t>
  </si>
  <si>
    <t>Honolulu</t>
  </si>
  <si>
    <t>Steadfast Housing Development Corporation</t>
  </si>
  <si>
    <t>IHS NPLH 2017</t>
  </si>
  <si>
    <t>HI0014L9C011705</t>
  </si>
  <si>
    <t>HI-501</t>
  </si>
  <si>
    <t>Honolulu City and County CoC</t>
  </si>
  <si>
    <t>Aloha United Way</t>
  </si>
  <si>
    <t>Child and Family Service</t>
  </si>
  <si>
    <t>Continuum of Care Domestic Abuse Shelter &amp; Transitional Housing Oahu FY2017</t>
  </si>
  <si>
    <t>HI0020L9C011710</t>
  </si>
  <si>
    <t>Headway House 2017</t>
  </si>
  <si>
    <t>HI0021L9C011710</t>
  </si>
  <si>
    <t>United States Veterans Initiative</t>
  </si>
  <si>
    <t>Kalaeloa Permanent Housing for Veterans with Disabilities</t>
  </si>
  <si>
    <t>HI0025L9C011710</t>
  </si>
  <si>
    <t>CONSOLIDATED PH 2017</t>
  </si>
  <si>
    <t>HI0029L9C011710</t>
  </si>
  <si>
    <t>Mental Health Kokua</t>
  </si>
  <si>
    <t>HI0031L9C011709</t>
  </si>
  <si>
    <t>Permanent Supportive Housing for Chronically Homeless Veterans and Families</t>
  </si>
  <si>
    <t>HI0046L9C011706</t>
  </si>
  <si>
    <t>Hawaii HMIS $124,462 FY2017</t>
  </si>
  <si>
    <t>HI0060L9C011705</t>
  </si>
  <si>
    <t>IHS Home Sweet Home II 2017</t>
  </si>
  <si>
    <t>HI0061L9C011702</t>
  </si>
  <si>
    <t>IHS PSH 2017</t>
  </si>
  <si>
    <t>HI0068L9C011704</t>
  </si>
  <si>
    <t>Ekolu Group Homes 2017</t>
  </si>
  <si>
    <t>HI0085L9C011701</t>
  </si>
  <si>
    <t>Leeward Permanent Supportive Housing</t>
  </si>
  <si>
    <t>HI0086L9C011701</t>
  </si>
  <si>
    <t>IHS YRRH 2017</t>
  </si>
  <si>
    <t>HI0087L9C011701</t>
  </si>
  <si>
    <t>Alternative Structures International</t>
  </si>
  <si>
    <t>Family PSH Leeward Oahu Year 2</t>
  </si>
  <si>
    <t>HI0088L9C011701</t>
  </si>
  <si>
    <t>AUW 211 CES</t>
  </si>
  <si>
    <t>HI0093L9C011700</t>
  </si>
  <si>
    <t>Youth Rapid Rehousing Collaborative 2017 Bonus Project</t>
  </si>
  <si>
    <t>HI0094L9C011700</t>
  </si>
  <si>
    <t>IHS, The Institute for Human Services,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</si>
</sst>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1" fontId="2" fillId="0" borderId="3" xfId="0" applyNumberFormat="1" applyFont="1" applyBorder="1" applyAlignment="1" applyProtection="1">
      <alignment horizontal="center" vertical="center"/>
    </xf>
    <xf numFmtId="164" fontId="2" fillId="6" borderId="1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164" fontId="3" fillId="4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0" xfId="1" applyNumberFormat="1" applyFont="1" applyFill="1" applyBorder="1" applyAlignment="1" applyProtection="1">
      <alignment horizontal="center" vertical="center"/>
      <protection hidden="1"/>
    </xf>
    <xf numFmtId="164" fontId="3" fillId="6" borderId="12" xfId="0" applyNumberFormat="1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6" xfId="1" applyNumberFormat="1" applyFont="1" applyFill="1" applyBorder="1" applyAlignment="1" applyProtection="1">
      <alignment horizontal="center" vertical="center"/>
      <protection hidden="1"/>
    </xf>
    <xf numFmtId="164" fontId="5" fillId="3" borderId="7" xfId="1" applyNumberFormat="1" applyFont="1" applyFill="1" applyBorder="1" applyAlignment="1" applyProtection="1">
      <alignment horizontal="center" vertical="center"/>
      <protection hidden="1"/>
    </xf>
    <xf numFmtId="164" fontId="5" fillId="3" borderId="8" xfId="1" applyNumberFormat="1" applyFont="1" applyFill="1" applyBorder="1" applyAlignment="1" applyProtection="1">
      <alignment horizontal="center" vertical="center"/>
      <protection hidden="1"/>
    </xf>
    <xf numFmtId="164" fontId="3" fillId="6" borderId="2" xfId="0" applyNumberFormat="1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13">
    <dxf>
      <fill>
        <patternFill>
          <bgColor rgb="FFFFD9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4F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2"/>
  <sheetViews>
    <sheetView showGridLines="0" tabSelected="1" zoomScaleNormal="100" zoomScaleSheetLayoutView="100" workbookViewId="0">
      <pane ySplit="6" topLeftCell="A7" activePane="bottomLeft" state="frozen"/>
      <selection pane="bottomLeft"/>
    </sheetView>
  </sheetViews>
  <sheetFormatPr defaultColWidth="9.08984375" defaultRowHeight="14.5" x14ac:dyDescent="0.35"/>
  <cols>
    <col min="1" max="1" width="20.6328125" style="9" customWidth="1"/>
    <col min="2" max="3" width="17.6328125" style="9" customWidth="1"/>
    <col min="4" max="12" width="11.6328125" style="9" customWidth="1"/>
    <col min="13" max="21" width="10.6328125" style="9" customWidth="1"/>
    <col min="22" max="22" width="12.6328125" style="9" customWidth="1"/>
    <col min="23" max="16384" width="9.08984375" style="9"/>
  </cols>
  <sheetData>
    <row r="1" spans="1:22" ht="35.25" customHeight="1" x14ac:dyDescent="0.35">
      <c r="A1" s="18" t="s">
        <v>10</v>
      </c>
      <c r="B1" s="30" t="s">
        <v>36</v>
      </c>
      <c r="C1" s="30"/>
      <c r="D1" s="30"/>
      <c r="E1" s="31" t="s">
        <v>13</v>
      </c>
      <c r="F1" s="32"/>
      <c r="G1" s="33"/>
      <c r="H1" s="27" t="s">
        <v>42</v>
      </c>
      <c r="I1" s="28"/>
      <c r="J1" s="29"/>
    </row>
    <row r="2" spans="1:22" ht="35.25" customHeight="1" x14ac:dyDescent="0.35">
      <c r="A2" s="18" t="s">
        <v>11</v>
      </c>
      <c r="B2" s="30" t="s">
        <v>40</v>
      </c>
      <c r="C2" s="30"/>
      <c r="D2" s="30"/>
      <c r="E2" s="37"/>
      <c r="F2" s="38"/>
      <c r="G2" s="38"/>
      <c r="H2" s="38"/>
      <c r="I2" s="38"/>
      <c r="J2" s="39"/>
    </row>
    <row r="3" spans="1:22" ht="35.25" customHeight="1" x14ac:dyDescent="0.35">
      <c r="A3" s="19" t="s">
        <v>12</v>
      </c>
      <c r="B3" s="30" t="s">
        <v>41</v>
      </c>
      <c r="C3" s="30"/>
      <c r="D3" s="30"/>
      <c r="E3" s="34" t="s">
        <v>28</v>
      </c>
      <c r="F3" s="35"/>
      <c r="G3" s="36"/>
      <c r="H3" s="22">
        <f ca="1">SUM(OFFSET(V6,1,0,500,1))</f>
        <v>9080553</v>
      </c>
      <c r="I3" s="23"/>
      <c r="J3" s="24"/>
    </row>
    <row r="4" spans="1:22" ht="16.899999999999999" customHeight="1" x14ac:dyDescent="0.35">
      <c r="A4" s="10"/>
      <c r="B4" s="11"/>
      <c r="C4" s="11"/>
      <c r="D4" s="11"/>
      <c r="E4" s="10"/>
      <c r="F4" s="12"/>
      <c r="G4" s="13"/>
      <c r="H4" s="14"/>
      <c r="I4" s="14"/>
    </row>
    <row r="5" spans="1:22" x14ac:dyDescent="0.35">
      <c r="A5" s="21" t="s">
        <v>26</v>
      </c>
      <c r="B5" s="25"/>
      <c r="C5" s="25"/>
      <c r="D5" s="25"/>
      <c r="E5" s="26"/>
      <c r="F5" s="20" t="s">
        <v>23</v>
      </c>
      <c r="G5" s="20"/>
      <c r="H5" s="20"/>
      <c r="I5" s="20"/>
      <c r="J5" s="20"/>
      <c r="K5" s="20"/>
      <c r="L5" s="20" t="s">
        <v>25</v>
      </c>
      <c r="M5" s="20"/>
      <c r="N5" s="20"/>
      <c r="O5" s="20"/>
      <c r="P5" s="20"/>
      <c r="Q5" s="20"/>
      <c r="R5" s="20"/>
      <c r="S5" s="20"/>
      <c r="T5" s="20"/>
      <c r="U5" s="21"/>
      <c r="V5" s="15"/>
    </row>
    <row r="6" spans="1:22" ht="56.25" customHeight="1" x14ac:dyDescent="0.35">
      <c r="A6" s="5" t="s">
        <v>0</v>
      </c>
      <c r="B6" s="5" t="s">
        <v>1</v>
      </c>
      <c r="C6" s="5" t="s">
        <v>2</v>
      </c>
      <c r="D6" s="5" t="s">
        <v>9</v>
      </c>
      <c r="E6" s="6" t="s">
        <v>27</v>
      </c>
      <c r="F6" s="5" t="s">
        <v>3</v>
      </c>
      <c r="G6" s="5" t="s">
        <v>4</v>
      </c>
      <c r="H6" s="5" t="s">
        <v>5</v>
      </c>
      <c r="I6" s="5" t="s">
        <v>29</v>
      </c>
      <c r="J6" s="5" t="s">
        <v>6</v>
      </c>
      <c r="K6" s="5" t="s">
        <v>7</v>
      </c>
      <c r="L6" s="5" t="s">
        <v>24</v>
      </c>
      <c r="M6" s="5" t="s">
        <v>14</v>
      </c>
      <c r="N6" s="5" t="s">
        <v>15</v>
      </c>
      <c r="O6" s="5" t="s">
        <v>16</v>
      </c>
      <c r="P6" s="5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7" t="s">
        <v>22</v>
      </c>
      <c r="V6" s="8" t="s">
        <v>8</v>
      </c>
    </row>
    <row r="7" spans="1:22" customFormat="1" x14ac:dyDescent="0.35">
      <c r="A7" s="3" t="s">
        <v>76</v>
      </c>
      <c r="B7" s="3" t="s">
        <v>38</v>
      </c>
      <c r="C7" s="4" t="s">
        <v>39</v>
      </c>
      <c r="D7" s="4">
        <v>2019</v>
      </c>
      <c r="E7" s="4" t="s">
        <v>30</v>
      </c>
      <c r="F7" s="16">
        <v>0</v>
      </c>
      <c r="G7" s="16">
        <v>279564</v>
      </c>
      <c r="H7" s="16">
        <v>0</v>
      </c>
      <c r="I7" s="16">
        <v>0</v>
      </c>
      <c r="J7" s="16">
        <v>0</v>
      </c>
      <c r="K7" s="16">
        <v>15751</v>
      </c>
      <c r="L7" s="4" t="s">
        <v>34</v>
      </c>
      <c r="M7" s="17">
        <v>0</v>
      </c>
      <c r="N7" s="17">
        <v>13</v>
      </c>
      <c r="O7" s="17">
        <v>4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">
        <v>17</v>
      </c>
      <c r="V7" s="2">
        <f t="shared" ref="V7:V22" si="0">SUM(F7:K7)</f>
        <v>295315</v>
      </c>
    </row>
    <row r="8" spans="1:22" customFormat="1" x14ac:dyDescent="0.35">
      <c r="A8" s="3" t="s">
        <v>43</v>
      </c>
      <c r="B8" s="3" t="s">
        <v>44</v>
      </c>
      <c r="C8" s="4" t="s">
        <v>45</v>
      </c>
      <c r="D8" s="4">
        <v>2019</v>
      </c>
      <c r="E8" s="4" t="s">
        <v>32</v>
      </c>
      <c r="F8" s="16">
        <v>0</v>
      </c>
      <c r="G8" s="16">
        <v>0</v>
      </c>
      <c r="H8" s="16">
        <v>75024</v>
      </c>
      <c r="I8" s="16">
        <v>0</v>
      </c>
      <c r="J8" s="16">
        <v>0</v>
      </c>
      <c r="K8" s="16">
        <v>4556</v>
      </c>
      <c r="L8" s="4" t="s">
        <v>31</v>
      </c>
      <c r="M8" s="17"/>
      <c r="N8" s="17"/>
      <c r="O8" s="17"/>
      <c r="P8" s="17"/>
      <c r="Q8" s="17"/>
      <c r="R8" s="17"/>
      <c r="S8" s="17"/>
      <c r="T8" s="17"/>
      <c r="U8" s="1"/>
      <c r="V8" s="2">
        <f t="shared" si="0"/>
        <v>79580</v>
      </c>
    </row>
    <row r="9" spans="1:22" customFormat="1" x14ac:dyDescent="0.35">
      <c r="A9" s="3" t="s">
        <v>37</v>
      </c>
      <c r="B9" s="3" t="s">
        <v>46</v>
      </c>
      <c r="C9" s="4" t="s">
        <v>47</v>
      </c>
      <c r="D9" s="4">
        <v>2019</v>
      </c>
      <c r="E9" s="4" t="s">
        <v>30</v>
      </c>
      <c r="F9" s="16">
        <v>0</v>
      </c>
      <c r="G9" s="16">
        <v>0</v>
      </c>
      <c r="H9" s="16">
        <v>92500</v>
      </c>
      <c r="I9" s="16">
        <v>116245</v>
      </c>
      <c r="J9" s="16">
        <v>0</v>
      </c>
      <c r="K9" s="16">
        <v>1000</v>
      </c>
      <c r="L9" s="4" t="s">
        <v>31</v>
      </c>
      <c r="M9" s="17"/>
      <c r="N9" s="17"/>
      <c r="O9" s="17"/>
      <c r="P9" s="17"/>
      <c r="Q9" s="17"/>
      <c r="R9" s="17"/>
      <c r="S9" s="17"/>
      <c r="T9" s="17"/>
      <c r="U9" s="1"/>
      <c r="V9" s="2">
        <f t="shared" si="0"/>
        <v>209745</v>
      </c>
    </row>
    <row r="10" spans="1:22" customFormat="1" x14ac:dyDescent="0.35">
      <c r="A10" s="3" t="s">
        <v>48</v>
      </c>
      <c r="B10" s="3" t="s">
        <v>49</v>
      </c>
      <c r="C10" s="4" t="s">
        <v>50</v>
      </c>
      <c r="D10" s="4">
        <v>2019</v>
      </c>
      <c r="E10" s="4" t="s">
        <v>30</v>
      </c>
      <c r="F10" s="16">
        <v>113824</v>
      </c>
      <c r="G10" s="16">
        <v>0</v>
      </c>
      <c r="H10" s="16">
        <v>26068</v>
      </c>
      <c r="I10" s="16">
        <v>0</v>
      </c>
      <c r="J10" s="16">
        <v>0</v>
      </c>
      <c r="K10" s="16">
        <v>3522</v>
      </c>
      <c r="L10" s="4" t="s">
        <v>31</v>
      </c>
      <c r="M10" s="17"/>
      <c r="N10" s="17"/>
      <c r="O10" s="17"/>
      <c r="P10" s="17"/>
      <c r="Q10" s="17"/>
      <c r="R10" s="17"/>
      <c r="S10" s="17"/>
      <c r="T10" s="17"/>
      <c r="U10" s="1"/>
      <c r="V10" s="2">
        <f t="shared" si="0"/>
        <v>143414</v>
      </c>
    </row>
    <row r="11" spans="1:22" customFormat="1" x14ac:dyDescent="0.35">
      <c r="A11" s="3" t="s">
        <v>42</v>
      </c>
      <c r="B11" s="3" t="s">
        <v>51</v>
      </c>
      <c r="C11" s="4" t="s">
        <v>52</v>
      </c>
      <c r="D11" s="4">
        <v>2019</v>
      </c>
      <c r="E11" s="4" t="s">
        <v>30</v>
      </c>
      <c r="F11" s="16">
        <v>0</v>
      </c>
      <c r="G11" s="16">
        <v>5019552</v>
      </c>
      <c r="H11" s="16">
        <v>0</v>
      </c>
      <c r="I11" s="16">
        <v>0</v>
      </c>
      <c r="J11" s="16">
        <v>0</v>
      </c>
      <c r="K11" s="16">
        <v>177764</v>
      </c>
      <c r="L11" s="4" t="s">
        <v>34</v>
      </c>
      <c r="M11" s="17">
        <v>0</v>
      </c>
      <c r="N11" s="17">
        <v>228</v>
      </c>
      <c r="O11" s="17">
        <v>74</v>
      </c>
      <c r="P11" s="17">
        <v>2</v>
      </c>
      <c r="Q11" s="17">
        <v>0</v>
      </c>
      <c r="R11" s="17">
        <v>0</v>
      </c>
      <c r="S11" s="17">
        <v>0</v>
      </c>
      <c r="T11" s="17">
        <v>0</v>
      </c>
      <c r="U11" s="1">
        <v>304</v>
      </c>
      <c r="V11" s="2">
        <f t="shared" si="0"/>
        <v>5197316</v>
      </c>
    </row>
    <row r="12" spans="1:22" customFormat="1" x14ac:dyDescent="0.35">
      <c r="A12" s="3" t="s">
        <v>53</v>
      </c>
      <c r="B12" s="3" t="s">
        <v>35</v>
      </c>
      <c r="C12" s="4" t="s">
        <v>54</v>
      </c>
      <c r="D12" s="4">
        <v>2019</v>
      </c>
      <c r="E12" s="4" t="s">
        <v>30</v>
      </c>
      <c r="F12" s="16">
        <v>207570</v>
      </c>
      <c r="G12" s="16">
        <v>0</v>
      </c>
      <c r="H12" s="16">
        <v>562999</v>
      </c>
      <c r="I12" s="16">
        <v>4620</v>
      </c>
      <c r="J12" s="16">
        <v>0</v>
      </c>
      <c r="K12" s="16">
        <v>54039</v>
      </c>
      <c r="L12" s="4" t="s">
        <v>31</v>
      </c>
      <c r="M12" s="17"/>
      <c r="N12" s="17"/>
      <c r="O12" s="17"/>
      <c r="P12" s="17"/>
      <c r="Q12" s="17"/>
      <c r="R12" s="17"/>
      <c r="S12" s="17"/>
      <c r="T12" s="17"/>
      <c r="U12" s="1"/>
      <c r="V12" s="2">
        <f t="shared" si="0"/>
        <v>829228</v>
      </c>
    </row>
    <row r="13" spans="1:22" customFormat="1" x14ac:dyDescent="0.35">
      <c r="A13" s="3" t="s">
        <v>48</v>
      </c>
      <c r="B13" s="3" t="s">
        <v>55</v>
      </c>
      <c r="C13" s="4" t="s">
        <v>56</v>
      </c>
      <c r="D13" s="4">
        <v>2019</v>
      </c>
      <c r="E13" s="4" t="s">
        <v>30</v>
      </c>
      <c r="F13" s="16">
        <v>193977</v>
      </c>
      <c r="G13" s="16">
        <v>0</v>
      </c>
      <c r="H13" s="16">
        <v>20884</v>
      </c>
      <c r="I13" s="16">
        <v>0</v>
      </c>
      <c r="J13" s="16">
        <v>0</v>
      </c>
      <c r="K13" s="16">
        <v>2796</v>
      </c>
      <c r="L13" s="4" t="s">
        <v>31</v>
      </c>
      <c r="M13" s="17"/>
      <c r="N13" s="17"/>
      <c r="O13" s="17"/>
      <c r="P13" s="17"/>
      <c r="Q13" s="17"/>
      <c r="R13" s="17"/>
      <c r="S13" s="17"/>
      <c r="T13" s="17"/>
      <c r="U13" s="1"/>
      <c r="V13" s="2">
        <f t="shared" si="0"/>
        <v>217657</v>
      </c>
    </row>
    <row r="14" spans="1:22" customFormat="1" x14ac:dyDescent="0.35">
      <c r="A14" s="3" t="s">
        <v>42</v>
      </c>
      <c r="B14" s="3" t="s">
        <v>57</v>
      </c>
      <c r="C14" s="4" t="s">
        <v>58</v>
      </c>
      <c r="D14" s="4">
        <v>2019</v>
      </c>
      <c r="E14" s="4" t="s">
        <v>6</v>
      </c>
      <c r="F14" s="16">
        <v>0</v>
      </c>
      <c r="G14" s="16">
        <v>0</v>
      </c>
      <c r="H14" s="16">
        <v>0</v>
      </c>
      <c r="I14" s="16">
        <v>0</v>
      </c>
      <c r="J14" s="16">
        <v>122030</v>
      </c>
      <c r="K14" s="16">
        <v>2432</v>
      </c>
      <c r="L14" s="4" t="s">
        <v>31</v>
      </c>
      <c r="M14" s="17"/>
      <c r="N14" s="17"/>
      <c r="O14" s="17"/>
      <c r="P14" s="17"/>
      <c r="Q14" s="17"/>
      <c r="R14" s="17"/>
      <c r="S14" s="17"/>
      <c r="T14" s="17"/>
      <c r="U14" s="1"/>
      <c r="V14" s="2">
        <f t="shared" si="0"/>
        <v>124462</v>
      </c>
    </row>
    <row r="15" spans="1:22" customFormat="1" x14ac:dyDescent="0.35">
      <c r="A15" s="3" t="s">
        <v>76</v>
      </c>
      <c r="B15" s="3" t="s">
        <v>59</v>
      </c>
      <c r="C15" s="4" t="s">
        <v>60</v>
      </c>
      <c r="D15" s="4">
        <v>2019</v>
      </c>
      <c r="E15" s="4" t="s">
        <v>30</v>
      </c>
      <c r="F15" s="16">
        <v>0</v>
      </c>
      <c r="G15" s="16">
        <v>121512</v>
      </c>
      <c r="H15" s="16">
        <v>0</v>
      </c>
      <c r="I15" s="16">
        <v>0</v>
      </c>
      <c r="J15" s="16">
        <v>0</v>
      </c>
      <c r="K15" s="16">
        <v>8571</v>
      </c>
      <c r="L15" s="4" t="s">
        <v>34</v>
      </c>
      <c r="M15" s="17">
        <v>0</v>
      </c>
      <c r="N15" s="17">
        <v>2</v>
      </c>
      <c r="O15" s="17">
        <v>5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">
        <v>7</v>
      </c>
      <c r="V15" s="2">
        <f t="shared" si="0"/>
        <v>130083</v>
      </c>
    </row>
    <row r="16" spans="1:22" customFormat="1" x14ac:dyDescent="0.35">
      <c r="A16" s="3" t="s">
        <v>76</v>
      </c>
      <c r="B16" s="3" t="s">
        <v>61</v>
      </c>
      <c r="C16" s="4" t="s">
        <v>62</v>
      </c>
      <c r="D16" s="4">
        <v>2019</v>
      </c>
      <c r="E16" s="4" t="s">
        <v>30</v>
      </c>
      <c r="F16" s="16">
        <v>0</v>
      </c>
      <c r="G16" s="16">
        <v>207948</v>
      </c>
      <c r="H16" s="16">
        <v>0</v>
      </c>
      <c r="I16" s="16">
        <v>0</v>
      </c>
      <c r="J16" s="16">
        <v>0</v>
      </c>
      <c r="K16" s="16">
        <v>11895</v>
      </c>
      <c r="L16" s="4" t="s">
        <v>34</v>
      </c>
      <c r="M16" s="17">
        <v>0</v>
      </c>
      <c r="N16" s="17">
        <v>13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">
        <v>13</v>
      </c>
      <c r="V16" s="2">
        <f t="shared" si="0"/>
        <v>219843</v>
      </c>
    </row>
    <row r="17" spans="1:22" customFormat="1" x14ac:dyDescent="0.35">
      <c r="A17" s="3" t="s">
        <v>37</v>
      </c>
      <c r="B17" s="3" t="s">
        <v>63</v>
      </c>
      <c r="C17" s="4" t="s">
        <v>64</v>
      </c>
      <c r="D17" s="4">
        <v>2019</v>
      </c>
      <c r="E17" s="4" t="s">
        <v>30</v>
      </c>
      <c r="F17" s="16">
        <v>0</v>
      </c>
      <c r="G17" s="16">
        <v>0</v>
      </c>
      <c r="H17" s="16">
        <v>0</v>
      </c>
      <c r="I17" s="16">
        <v>107767</v>
      </c>
      <c r="J17" s="16">
        <v>0</v>
      </c>
      <c r="K17" s="16">
        <v>10200</v>
      </c>
      <c r="L17" s="4" t="s">
        <v>31</v>
      </c>
      <c r="M17" s="17"/>
      <c r="N17" s="17"/>
      <c r="O17" s="17"/>
      <c r="P17" s="17"/>
      <c r="Q17" s="17"/>
      <c r="R17" s="17"/>
      <c r="S17" s="17"/>
      <c r="T17" s="17"/>
      <c r="U17" s="1"/>
      <c r="V17" s="2">
        <f t="shared" si="0"/>
        <v>117967</v>
      </c>
    </row>
    <row r="18" spans="1:22" customFormat="1" x14ac:dyDescent="0.35">
      <c r="A18" s="3" t="s">
        <v>48</v>
      </c>
      <c r="B18" s="3" t="s">
        <v>65</v>
      </c>
      <c r="C18" s="4" t="s">
        <v>66</v>
      </c>
      <c r="D18" s="4">
        <v>2019</v>
      </c>
      <c r="E18" s="4" t="s">
        <v>30</v>
      </c>
      <c r="F18" s="16">
        <v>228192</v>
      </c>
      <c r="G18" s="16">
        <v>0</v>
      </c>
      <c r="H18" s="16">
        <v>62009</v>
      </c>
      <c r="I18" s="16">
        <v>0</v>
      </c>
      <c r="J18" s="16">
        <v>0</v>
      </c>
      <c r="K18" s="16">
        <v>29020</v>
      </c>
      <c r="L18" s="4" t="s">
        <v>31</v>
      </c>
      <c r="M18" s="17"/>
      <c r="N18" s="17"/>
      <c r="O18" s="17"/>
      <c r="P18" s="17"/>
      <c r="Q18" s="17"/>
      <c r="R18" s="17"/>
      <c r="S18" s="17"/>
      <c r="T18" s="17"/>
      <c r="U18" s="1"/>
      <c r="V18" s="2">
        <f t="shared" si="0"/>
        <v>319221</v>
      </c>
    </row>
    <row r="19" spans="1:22" customFormat="1" x14ac:dyDescent="0.35">
      <c r="A19" s="3" t="s">
        <v>76</v>
      </c>
      <c r="B19" s="3" t="s">
        <v>67</v>
      </c>
      <c r="C19" s="4" t="s">
        <v>68</v>
      </c>
      <c r="D19" s="4">
        <v>2019</v>
      </c>
      <c r="E19" s="4" t="s">
        <v>30</v>
      </c>
      <c r="F19" s="16">
        <v>0</v>
      </c>
      <c r="G19" s="16">
        <v>287928</v>
      </c>
      <c r="H19" s="16">
        <v>0</v>
      </c>
      <c r="I19" s="16">
        <v>0</v>
      </c>
      <c r="J19" s="16">
        <v>0</v>
      </c>
      <c r="K19" s="16">
        <v>28814</v>
      </c>
      <c r="L19" s="4" t="s">
        <v>34</v>
      </c>
      <c r="M19" s="17">
        <v>0</v>
      </c>
      <c r="N19" s="17">
        <v>18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">
        <v>18</v>
      </c>
      <c r="V19" s="2">
        <f t="shared" si="0"/>
        <v>316742</v>
      </c>
    </row>
    <row r="20" spans="1:22" customFormat="1" x14ac:dyDescent="0.35">
      <c r="A20" s="3" t="s">
        <v>69</v>
      </c>
      <c r="B20" s="3" t="s">
        <v>70</v>
      </c>
      <c r="C20" s="4" t="s">
        <v>71</v>
      </c>
      <c r="D20" s="4">
        <v>2019</v>
      </c>
      <c r="E20" s="4" t="s">
        <v>30</v>
      </c>
      <c r="F20" s="16">
        <v>0</v>
      </c>
      <c r="G20" s="16">
        <v>291552</v>
      </c>
      <c r="H20" s="16">
        <v>0</v>
      </c>
      <c r="I20" s="16">
        <v>0</v>
      </c>
      <c r="J20" s="16">
        <v>0</v>
      </c>
      <c r="K20" s="16">
        <v>27589</v>
      </c>
      <c r="L20" s="4" t="s">
        <v>34</v>
      </c>
      <c r="M20" s="17">
        <v>0</v>
      </c>
      <c r="N20" s="17">
        <v>0</v>
      </c>
      <c r="O20" s="17">
        <v>3</v>
      </c>
      <c r="P20" s="17">
        <v>10</v>
      </c>
      <c r="Q20" s="17">
        <v>0</v>
      </c>
      <c r="R20" s="17">
        <v>0</v>
      </c>
      <c r="S20" s="17">
        <v>0</v>
      </c>
      <c r="T20" s="17">
        <v>0</v>
      </c>
      <c r="U20" s="1">
        <v>13</v>
      </c>
      <c r="V20" s="2">
        <f t="shared" si="0"/>
        <v>319141</v>
      </c>
    </row>
    <row r="21" spans="1:22" customFormat="1" x14ac:dyDescent="0.35">
      <c r="A21" s="3" t="s">
        <v>42</v>
      </c>
      <c r="B21" s="3" t="s">
        <v>72</v>
      </c>
      <c r="C21" s="4" t="s">
        <v>73</v>
      </c>
      <c r="D21" s="4">
        <v>2019</v>
      </c>
      <c r="E21" s="4" t="s">
        <v>33</v>
      </c>
      <c r="F21" s="16">
        <v>0</v>
      </c>
      <c r="G21" s="16">
        <v>0</v>
      </c>
      <c r="H21" s="16">
        <v>272728</v>
      </c>
      <c r="I21" s="16">
        <v>0</v>
      </c>
      <c r="J21" s="16">
        <v>0</v>
      </c>
      <c r="K21" s="16">
        <v>27272</v>
      </c>
      <c r="L21" s="4" t="s">
        <v>31</v>
      </c>
      <c r="M21" s="17"/>
      <c r="N21" s="17"/>
      <c r="O21" s="17"/>
      <c r="P21" s="17"/>
      <c r="Q21" s="17"/>
      <c r="R21" s="17"/>
      <c r="S21" s="17"/>
      <c r="T21" s="17"/>
      <c r="U21" s="1"/>
      <c r="V21" s="2">
        <f t="shared" si="0"/>
        <v>300000</v>
      </c>
    </row>
    <row r="22" spans="1:22" customFormat="1" x14ac:dyDescent="0.35">
      <c r="A22" s="3" t="s">
        <v>69</v>
      </c>
      <c r="B22" s="3" t="s">
        <v>74</v>
      </c>
      <c r="C22" s="4" t="s">
        <v>75</v>
      </c>
      <c r="D22" s="4">
        <v>2019</v>
      </c>
      <c r="E22" s="4" t="s">
        <v>30</v>
      </c>
      <c r="F22" s="16">
        <v>0</v>
      </c>
      <c r="G22" s="16">
        <v>182904</v>
      </c>
      <c r="H22" s="16">
        <v>54203</v>
      </c>
      <c r="I22" s="16">
        <v>0</v>
      </c>
      <c r="J22" s="16">
        <v>0</v>
      </c>
      <c r="K22" s="16">
        <v>23732</v>
      </c>
      <c r="L22" s="4" t="s">
        <v>34</v>
      </c>
      <c r="M22" s="17">
        <v>0</v>
      </c>
      <c r="N22" s="17">
        <v>4</v>
      </c>
      <c r="O22" s="17">
        <v>0</v>
      </c>
      <c r="P22" s="17">
        <v>5</v>
      </c>
      <c r="Q22" s="17">
        <v>0</v>
      </c>
      <c r="R22" s="17">
        <v>0</v>
      </c>
      <c r="S22" s="17">
        <v>0</v>
      </c>
      <c r="T22" s="17">
        <v>0</v>
      </c>
      <c r="U22" s="1">
        <v>9</v>
      </c>
      <c r="V22" s="2">
        <f t="shared" si="0"/>
        <v>260839</v>
      </c>
    </row>
    <row r="23" spans="1:22" x14ac:dyDescent="0.35">
      <c r="A23" s="3"/>
      <c r="B23" s="3"/>
      <c r="C23" s="4"/>
      <c r="D23" s="4"/>
      <c r="E23" s="4"/>
      <c r="F23" s="16"/>
      <c r="G23" s="16"/>
      <c r="H23" s="16"/>
      <c r="I23" s="16"/>
      <c r="J23" s="16"/>
      <c r="K23" s="16"/>
      <c r="L23" s="4"/>
      <c r="M23" s="17"/>
      <c r="N23" s="17"/>
      <c r="O23" s="17"/>
      <c r="P23" s="17"/>
      <c r="Q23" s="17"/>
      <c r="R23" s="17"/>
      <c r="S23" s="17"/>
      <c r="T23" s="17"/>
      <c r="U23" s="1">
        <f>SUM(M23:T23)</f>
        <v>0</v>
      </c>
      <c r="V23" s="2">
        <f t="shared" ref="V23:V32" si="1">SUM(F23:K23)</f>
        <v>0</v>
      </c>
    </row>
    <row r="24" spans="1:22" x14ac:dyDescent="0.35">
      <c r="A24" s="3"/>
      <c r="B24" s="3"/>
      <c r="C24" s="4"/>
      <c r="D24" s="4"/>
      <c r="E24" s="4"/>
      <c r="F24" s="16"/>
      <c r="G24" s="16"/>
      <c r="H24" s="16"/>
      <c r="I24" s="16"/>
      <c r="J24" s="16"/>
      <c r="K24" s="16"/>
      <c r="L24" s="4"/>
      <c r="M24" s="17"/>
      <c r="N24" s="17"/>
      <c r="O24" s="17"/>
      <c r="P24" s="17"/>
      <c r="Q24" s="17"/>
      <c r="R24" s="17"/>
      <c r="S24" s="17"/>
      <c r="T24" s="17"/>
      <c r="U24" s="1">
        <f t="shared" ref="U24:U32" si="2">SUM(M24:T24)</f>
        <v>0</v>
      </c>
      <c r="V24" s="2">
        <f t="shared" si="1"/>
        <v>0</v>
      </c>
    </row>
    <row r="25" spans="1:22" x14ac:dyDescent="0.35">
      <c r="A25" s="3"/>
      <c r="B25" s="3"/>
      <c r="C25" s="4"/>
      <c r="D25" s="4"/>
      <c r="E25" s="4"/>
      <c r="F25" s="16"/>
      <c r="G25" s="16"/>
      <c r="H25" s="16"/>
      <c r="I25" s="16"/>
      <c r="J25" s="16"/>
      <c r="K25" s="16"/>
      <c r="L25" s="4"/>
      <c r="M25" s="17"/>
      <c r="N25" s="17"/>
      <c r="O25" s="17"/>
      <c r="P25" s="17"/>
      <c r="Q25" s="17"/>
      <c r="R25" s="17"/>
      <c r="S25" s="17"/>
      <c r="T25" s="17"/>
      <c r="U25" s="1">
        <f t="shared" si="2"/>
        <v>0</v>
      </c>
      <c r="V25" s="2">
        <f t="shared" si="1"/>
        <v>0</v>
      </c>
    </row>
    <row r="26" spans="1:22" x14ac:dyDescent="0.35">
      <c r="A26" s="3"/>
      <c r="B26" s="3"/>
      <c r="C26" s="4"/>
      <c r="D26" s="4"/>
      <c r="E26" s="4"/>
      <c r="F26" s="16"/>
      <c r="G26" s="16"/>
      <c r="H26" s="16"/>
      <c r="I26" s="16"/>
      <c r="J26" s="16"/>
      <c r="K26" s="16"/>
      <c r="L26" s="4"/>
      <c r="M26" s="17"/>
      <c r="N26" s="17"/>
      <c r="O26" s="17"/>
      <c r="P26" s="17"/>
      <c r="Q26" s="17"/>
      <c r="R26" s="17"/>
      <c r="S26" s="17"/>
      <c r="T26" s="17"/>
      <c r="U26" s="1">
        <f t="shared" si="2"/>
        <v>0</v>
      </c>
      <c r="V26" s="2">
        <f t="shared" si="1"/>
        <v>0</v>
      </c>
    </row>
    <row r="27" spans="1:22" x14ac:dyDescent="0.35">
      <c r="A27" s="3"/>
      <c r="B27" s="3"/>
      <c r="C27" s="4"/>
      <c r="D27" s="4"/>
      <c r="E27" s="4"/>
      <c r="F27" s="16"/>
      <c r="G27" s="16"/>
      <c r="H27" s="16"/>
      <c r="I27" s="16"/>
      <c r="J27" s="16"/>
      <c r="K27" s="16"/>
      <c r="L27" s="4"/>
      <c r="M27" s="17"/>
      <c r="N27" s="17"/>
      <c r="O27" s="17"/>
      <c r="P27" s="17"/>
      <c r="Q27" s="17"/>
      <c r="R27" s="17"/>
      <c r="S27" s="17"/>
      <c r="T27" s="17"/>
      <c r="U27" s="1">
        <f t="shared" si="2"/>
        <v>0</v>
      </c>
      <c r="V27" s="2">
        <f t="shared" si="1"/>
        <v>0</v>
      </c>
    </row>
    <row r="28" spans="1:22" x14ac:dyDescent="0.35">
      <c r="A28" s="3"/>
      <c r="B28" s="3"/>
      <c r="C28" s="4"/>
      <c r="D28" s="4"/>
      <c r="E28" s="4"/>
      <c r="F28" s="16"/>
      <c r="G28" s="16"/>
      <c r="H28" s="16"/>
      <c r="I28" s="16"/>
      <c r="J28" s="16"/>
      <c r="K28" s="16"/>
      <c r="L28" s="4"/>
      <c r="M28" s="17"/>
      <c r="N28" s="17"/>
      <c r="O28" s="17"/>
      <c r="P28" s="17"/>
      <c r="Q28" s="17"/>
      <c r="R28" s="17"/>
      <c r="S28" s="17"/>
      <c r="T28" s="17"/>
      <c r="U28" s="1">
        <f t="shared" si="2"/>
        <v>0</v>
      </c>
      <c r="V28" s="2">
        <f t="shared" si="1"/>
        <v>0</v>
      </c>
    </row>
    <row r="29" spans="1:22" x14ac:dyDescent="0.35">
      <c r="A29" s="3"/>
      <c r="B29" s="3"/>
      <c r="C29" s="4"/>
      <c r="D29" s="4"/>
      <c r="E29" s="4"/>
      <c r="F29" s="16"/>
      <c r="G29" s="16"/>
      <c r="H29" s="16"/>
      <c r="I29" s="16"/>
      <c r="J29" s="16"/>
      <c r="K29" s="16"/>
      <c r="L29" s="4"/>
      <c r="M29" s="17"/>
      <c r="N29" s="17"/>
      <c r="O29" s="17"/>
      <c r="P29" s="17"/>
      <c r="Q29" s="17"/>
      <c r="R29" s="17"/>
      <c r="S29" s="17"/>
      <c r="T29" s="17"/>
      <c r="U29" s="1">
        <f t="shared" si="2"/>
        <v>0</v>
      </c>
      <c r="V29" s="2">
        <f t="shared" si="1"/>
        <v>0</v>
      </c>
    </row>
    <row r="30" spans="1:22" x14ac:dyDescent="0.35">
      <c r="A30" s="3"/>
      <c r="B30" s="3"/>
      <c r="C30" s="4"/>
      <c r="D30" s="4"/>
      <c r="E30" s="4"/>
      <c r="F30" s="16"/>
      <c r="G30" s="16"/>
      <c r="H30" s="16"/>
      <c r="I30" s="16"/>
      <c r="J30" s="16"/>
      <c r="K30" s="16"/>
      <c r="L30" s="4"/>
      <c r="M30" s="17"/>
      <c r="N30" s="17"/>
      <c r="O30" s="17"/>
      <c r="P30" s="17"/>
      <c r="Q30" s="17"/>
      <c r="R30" s="17"/>
      <c r="S30" s="17"/>
      <c r="T30" s="17"/>
      <c r="U30" s="1">
        <f t="shared" si="2"/>
        <v>0</v>
      </c>
      <c r="V30" s="2">
        <f t="shared" si="1"/>
        <v>0</v>
      </c>
    </row>
    <row r="31" spans="1:22" x14ac:dyDescent="0.35">
      <c r="A31" s="3"/>
      <c r="B31" s="3"/>
      <c r="C31" s="4"/>
      <c r="D31" s="4"/>
      <c r="E31" s="4"/>
      <c r="F31" s="16"/>
      <c r="G31" s="16"/>
      <c r="H31" s="16"/>
      <c r="I31" s="16"/>
      <c r="J31" s="16"/>
      <c r="K31" s="16"/>
      <c r="L31" s="4"/>
      <c r="M31" s="17"/>
      <c r="N31" s="17"/>
      <c r="O31" s="17"/>
      <c r="P31" s="17"/>
      <c r="Q31" s="17"/>
      <c r="R31" s="17"/>
      <c r="S31" s="17"/>
      <c r="T31" s="17"/>
      <c r="U31" s="1">
        <f t="shared" ref="U31" si="3">SUM(M31:T31)</f>
        <v>0</v>
      </c>
      <c r="V31" s="2">
        <f t="shared" ref="V31" si="4">SUM(F31:K31)</f>
        <v>0</v>
      </c>
    </row>
    <row r="32" spans="1:22" x14ac:dyDescent="0.35">
      <c r="A32" s="3"/>
      <c r="B32" s="3"/>
      <c r="C32" s="4"/>
      <c r="D32" s="4"/>
      <c r="E32" s="4"/>
      <c r="F32" s="16"/>
      <c r="G32" s="16"/>
      <c r="H32" s="16"/>
      <c r="I32" s="16"/>
      <c r="J32" s="16"/>
      <c r="K32" s="16"/>
      <c r="L32" s="4"/>
      <c r="M32" s="17"/>
      <c r="N32" s="17"/>
      <c r="O32" s="17"/>
      <c r="P32" s="17"/>
      <c r="Q32" s="17"/>
      <c r="R32" s="17"/>
      <c r="S32" s="17"/>
      <c r="T32" s="17"/>
      <c r="U32" s="1">
        <f t="shared" si="2"/>
        <v>0</v>
      </c>
      <c r="V32" s="2">
        <f t="shared" si="1"/>
        <v>0</v>
      </c>
    </row>
  </sheetData>
  <autoFilter ref="A6:V6"/>
  <mergeCells count="11">
    <mergeCell ref="L5:U5"/>
    <mergeCell ref="H3:J3"/>
    <mergeCell ref="A5:E5"/>
    <mergeCell ref="F5:K5"/>
    <mergeCell ref="H1:J1"/>
    <mergeCell ref="B1:D1"/>
    <mergeCell ref="B2:D2"/>
    <mergeCell ref="B3:D3"/>
    <mergeCell ref="E1:G1"/>
    <mergeCell ref="E3:G3"/>
    <mergeCell ref="E2:J2"/>
  </mergeCells>
  <conditionalFormatting sqref="V23:V30">
    <cfRule type="cellIs" dxfId="12" priority="15" operator="lessThan">
      <formula>0</formula>
    </cfRule>
  </conditionalFormatting>
  <conditionalFormatting sqref="V23:V30">
    <cfRule type="expression" dxfId="11" priority="16">
      <formula>$V$23&lt;0</formula>
    </cfRule>
  </conditionalFormatting>
  <conditionalFormatting sqref="D23:D30">
    <cfRule type="expression" dxfId="10" priority="14">
      <formula>OR($D23&gt;2019,AND($D23&lt;2019,$D23&lt;&gt;""))</formula>
    </cfRule>
  </conditionalFormatting>
  <conditionalFormatting sqref="V32">
    <cfRule type="cellIs" dxfId="9" priority="11" operator="lessThan">
      <formula>0</formula>
    </cfRule>
  </conditionalFormatting>
  <conditionalFormatting sqref="V32">
    <cfRule type="expression" dxfId="8" priority="12">
      <formula>$V$23&lt;0</formula>
    </cfRule>
  </conditionalFormatting>
  <conditionalFormatting sqref="D32">
    <cfRule type="expression" dxfId="7" priority="10">
      <formula>OR($D32&gt;2019,AND($D32&lt;2019,$D32&lt;&gt;""))</formula>
    </cfRule>
  </conditionalFormatting>
  <conditionalFormatting sqref="V31">
    <cfRule type="cellIs" dxfId="6" priority="7" operator="lessThan">
      <formula>0</formula>
    </cfRule>
  </conditionalFormatting>
  <conditionalFormatting sqref="V31">
    <cfRule type="expression" dxfId="5" priority="8">
      <formula>$V$23&lt;0</formula>
    </cfRule>
  </conditionalFormatting>
  <conditionalFormatting sqref="D31">
    <cfRule type="expression" dxfId="4" priority="6">
      <formula>OR($D31&gt;2019,AND($D31&lt;2019,$D31&lt;&gt;""))</formula>
    </cfRule>
  </conditionalFormatting>
  <conditionalFormatting sqref="V7:V22">
    <cfRule type="cellIs" dxfId="3" priority="3" operator="lessThan">
      <formula>0</formula>
    </cfRule>
  </conditionalFormatting>
  <conditionalFormatting sqref="V7:V22">
    <cfRule type="expression" dxfId="2" priority="4">
      <formula>$V$7&lt;0</formula>
    </cfRule>
  </conditionalFormatting>
  <conditionalFormatting sqref="D7:D22">
    <cfRule type="expression" dxfId="1" priority="2">
      <formula>OR($D7&gt;2019,AND($D7&lt;2019,$D7&lt;&gt;""))</formula>
    </cfRule>
  </conditionalFormatting>
  <conditionalFormatting sqref="C7:C32">
    <cfRule type="expression" dxfId="0" priority="17">
      <formula>(#REF!&gt;1)</formula>
    </cfRule>
  </conditionalFormatting>
  <dataValidations count="3">
    <dataValidation allowBlank="1" showErrorMessage="1" sqref="A6:V6"/>
    <dataValidation type="list" allowBlank="1" showInputMessage="1" showErrorMessage="1" sqref="L7:L32">
      <formula1>"N/A, FMR, Actual Rent"</formula1>
    </dataValidation>
    <dataValidation type="list" allowBlank="1" showInputMessage="1" showErrorMessage="1" sqref="E7:E32">
      <formula1>"PH, TH, Joint TH &amp; PH-RRH, HMIS, SSO, TRA, PRA, SRA, S+C/SRO"</formula1>
    </dataValidation>
  </dataValidations>
  <pageMargins left="0.5" right="0.5" top="0.25" bottom="0.4" header="0.3" footer="0.15"/>
  <pageSetup paperSize="5" fitToWidth="2" fitToHeight="100" orientation="landscape" r:id="rId1"/>
  <headerFooter>
    <oddFooter>&amp;L&amp;"-,Bold"&amp;F&amp;R&amp;R &amp;BRevised 6/8/2018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2018 GIW</vt:lpstr>
      <vt:lpstr>'FY 2018 GIW'!Print_Area</vt:lpstr>
      <vt:lpstr>'FY 2018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H46642</dc:creator>
  <cp:lastModifiedBy>Roger Moore</cp:lastModifiedBy>
  <cp:lastPrinted>2018-02-25T21:32:53Z</cp:lastPrinted>
  <dcterms:created xsi:type="dcterms:W3CDTF">2016-09-15T13:55:40Z</dcterms:created>
  <dcterms:modified xsi:type="dcterms:W3CDTF">2018-06-12T20:04:23Z</dcterms:modified>
</cp:coreProperties>
</file>