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Roger\Dropbox\Work\2017 GIW\SAVE GIWs HERE (To Reflect Change Form Updates) - 6.8.2017\HI-500\"/>
    </mc:Choice>
  </mc:AlternateContent>
  <bookViews>
    <workbookView xWindow="0" yWindow="0" windowWidth="28800" windowHeight="12210"/>
  </bookViews>
  <sheets>
    <sheet name="FY 2017 GIW" sheetId="1" r:id="rId1"/>
  </sheets>
  <definedNames>
    <definedName name="_xlnm._FilterDatabase" localSheetId="0" hidden="1">'FY 2017 GIW'!$A$6:$V$6</definedName>
    <definedName name="_xlnm.Print_Area" localSheetId="0">'FY 2017 GIW'!$A$1:$V$32</definedName>
    <definedName name="_xlnm.Print_Titles" localSheetId="0">'FY 2017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U24" i="1"/>
  <c r="V24" i="1"/>
  <c r="U27" i="1" l="1"/>
  <c r="V27" i="1"/>
  <c r="V29" i="1" l="1"/>
  <c r="V26" i="1"/>
  <c r="V32" i="1" l="1"/>
  <c r="V31" i="1"/>
  <c r="V30" i="1"/>
  <c r="V28" i="1"/>
  <c r="V25" i="1"/>
  <c r="U32" i="1"/>
  <c r="U31" i="1"/>
  <c r="U30" i="1"/>
  <c r="U29" i="1"/>
  <c r="U28" i="1"/>
  <c r="U26" i="1"/>
  <c r="U25" i="1"/>
  <c r="H3" i="1" l="1"/>
</calcChain>
</file>

<file path=xl/sharedStrings.xml><?xml version="1.0" encoding="utf-8"?>
<sst xmlns="http://schemas.openxmlformats.org/spreadsheetml/2006/main" count="119" uniqueCount="77">
  <si>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</si>
  <si>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</si>
  <si>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</si>
  <si>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</si>
  <si>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</si>
  <si>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</si>
  <si>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</si>
  <si>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</si>
  <si>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</si>
  <si>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</si>
  <si>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</si>
  <si>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</si>
  <si>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</si>
  <si>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</si>
  <si>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</si>
  <si>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</si>
  <si>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</si>
  <si>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</si>
  <si>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</si>
  <si>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</si>
  <si>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</si>
  <si>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</si>
  <si>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</si>
  <si>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</si>
  <si>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</si>
  <si>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</si>
  <si>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</si>
  <si>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</si>
  <si>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</si>
  <si>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</si>
  <si>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</si>
  <si>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/>
  </si>
  <si>
    <t>TH</t>
  </si>
  <si>
    <t>FMR</t>
  </si>
  <si>
    <t>Safe Haven</t>
  </si>
  <si>
    <t>Hawaii Department of Human Services</t>
  </si>
  <si>
    <t>Steadfast Housing Development Corporation</t>
  </si>
  <si>
    <t>Honolulu CoC - Applicant</t>
  </si>
  <si>
    <t>IHS NPLH 2016</t>
  </si>
  <si>
    <t>HI0014L9C011604</t>
  </si>
  <si>
    <t>Aloha United Way</t>
  </si>
  <si>
    <t>Child and Family Service</t>
  </si>
  <si>
    <t>Continuum of Care Domestic Abuse Shelter &amp; Transitional Housing Oahu FY2016</t>
  </si>
  <si>
    <t>HI0020L9C011609</t>
  </si>
  <si>
    <t>Headway House 2016</t>
  </si>
  <si>
    <t>HI0021L9C011609</t>
  </si>
  <si>
    <t>United States Veterans Initiative</t>
  </si>
  <si>
    <t>Kalaeloa Permanent Housing for Veterans with Disabilities</t>
  </si>
  <si>
    <t>HI0025L9C011609</t>
  </si>
  <si>
    <t>CONSOLIDATED PH 2016</t>
  </si>
  <si>
    <t>HI0029L9C011609</t>
  </si>
  <si>
    <t>Mental Health Kokua</t>
  </si>
  <si>
    <t>HI0031L9C011608</t>
  </si>
  <si>
    <t>Permanent Supportive Housing for Chronically Homeless Veterans and Families</t>
  </si>
  <si>
    <t>HI0046L9C011605</t>
  </si>
  <si>
    <t>Hawaii HMIS $64,309 FY2016</t>
  </si>
  <si>
    <t>HI0050L9C011606</t>
  </si>
  <si>
    <t>IHS HSH 2016</t>
  </si>
  <si>
    <t>HI0051L9C011602</t>
  </si>
  <si>
    <t>Hawaii HMIS $22,611 FY2016</t>
  </si>
  <si>
    <t>HI0060L9C011604</t>
  </si>
  <si>
    <t>IHS Home Sweet Home II 2016</t>
  </si>
  <si>
    <t>HI0061L9C011601</t>
  </si>
  <si>
    <t>Hawaii HMIS $37,542 FY2016</t>
  </si>
  <si>
    <t>HI0066L9C011603</t>
  </si>
  <si>
    <t>IHS PSH 2016</t>
  </si>
  <si>
    <t>HI0068L9C011603</t>
  </si>
  <si>
    <t>Ekolu Group Homes 2016</t>
  </si>
  <si>
    <t>HI0085L9C011600</t>
  </si>
  <si>
    <t>Leeward Permanent Supportive Housing</t>
  </si>
  <si>
    <t>HI0086L9C011600</t>
  </si>
  <si>
    <t>IHS New Youth Rapid Re-Housing 2016</t>
  </si>
  <si>
    <t>HI0087L9C011600</t>
  </si>
  <si>
    <t>Alternative Structures International</t>
  </si>
  <si>
    <t>Family PSH Leeward Oahu</t>
  </si>
  <si>
    <t>HI0088L9C011600</t>
  </si>
  <si>
    <t>The Institute of Human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</si>
</sst>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32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328125" defaultRowHeight="14.25" x14ac:dyDescent="0.45"/>
  <cols>
    <col min="1" max="1" width="20.59765625" style="9" customWidth="1"/>
    <col min="2" max="3" width="17.59765625" style="9" customWidth="1"/>
    <col min="4" max="12" width="11.59765625" style="9" customWidth="1"/>
    <col min="13" max="21" width="10.59765625" style="9" customWidth="1"/>
    <col min="22" max="22" width="12.59765625" style="9" customWidth="1"/>
    <col min="23" max="16384" width="9.1328125" style="9"/>
  </cols>
  <sheetData>
    <row r="1" spans="1:22" ht="35.1" customHeight="1" x14ac:dyDescent="0.45">
      <c r="A1" s="18" t="s">
        <v>10</v>
      </c>
      <c r="B1" s="31" t="s">
        <v>40</v>
      </c>
      <c r="C1" s="31"/>
      <c r="D1" s="31"/>
      <c r="E1" s="32" t="s">
        <v>13</v>
      </c>
      <c r="F1" s="33"/>
      <c r="G1" s="34"/>
      <c r="H1" s="28" t="s">
        <v>40</v>
      </c>
      <c r="I1" s="29"/>
      <c r="J1" s="30"/>
    </row>
    <row r="2" spans="1:22" ht="35.1" customHeight="1" x14ac:dyDescent="0.45">
      <c r="A2" s="18" t="s">
        <v>11</v>
      </c>
      <c r="B2" s="31" t="s">
        <v>40</v>
      </c>
      <c r="C2" s="31"/>
      <c r="D2" s="31"/>
      <c r="E2" s="38"/>
      <c r="F2" s="39"/>
      <c r="G2" s="39"/>
      <c r="H2" s="39"/>
      <c r="I2" s="39"/>
      <c r="J2" s="40"/>
    </row>
    <row r="3" spans="1:22" ht="35.1" customHeight="1" x14ac:dyDescent="0.45">
      <c r="A3" s="19" t="s">
        <v>12</v>
      </c>
      <c r="B3" s="31" t="s">
        <v>40</v>
      </c>
      <c r="C3" s="31"/>
      <c r="D3" s="31"/>
      <c r="E3" s="35" t="s">
        <v>28</v>
      </c>
      <c r="F3" s="36"/>
      <c r="G3" s="37"/>
      <c r="H3" s="23">
        <f ca="1">SUM(OFFSET(V6,1,0,500,1))</f>
        <v>9099981</v>
      </c>
      <c r="I3" s="24"/>
      <c r="J3" s="25"/>
    </row>
    <row r="4" spans="1:22" ht="16.899999999999999" customHeight="1" x14ac:dyDescent="0.4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45">
      <c r="A5" s="22" t="s">
        <v>26</v>
      </c>
      <c r="B5" s="26"/>
      <c r="C5" s="26"/>
      <c r="D5" s="26"/>
      <c r="E5" s="27"/>
      <c r="F5" s="21" t="s">
        <v>23</v>
      </c>
      <c r="G5" s="21"/>
      <c r="H5" s="21"/>
      <c r="I5" s="21"/>
      <c r="J5" s="21"/>
      <c r="K5" s="21"/>
      <c r="L5" s="21" t="s">
        <v>25</v>
      </c>
      <c r="M5" s="21"/>
      <c r="N5" s="21"/>
      <c r="O5" s="21"/>
      <c r="P5" s="21"/>
      <c r="Q5" s="21"/>
      <c r="R5" s="21"/>
      <c r="S5" s="21"/>
      <c r="T5" s="21"/>
      <c r="U5" s="22"/>
      <c r="V5" s="15"/>
    </row>
    <row r="6" spans="1:22" ht="56.25" customHeight="1" x14ac:dyDescent="0.4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45">
      <c r="A7" s="3" t="s">
        <v>37</v>
      </c>
      <c r="B7" s="3" t="s">
        <v>38</v>
      </c>
      <c r="C7" s="20" t="s">
        <v>39</v>
      </c>
      <c r="D7" s="4"/>
      <c r="E7" s="4" t="s">
        <v>30</v>
      </c>
      <c r="F7" s="16">
        <v>0</v>
      </c>
      <c r="G7" s="16">
        <v>280440</v>
      </c>
      <c r="H7" s="16">
        <v>0</v>
      </c>
      <c r="I7" s="16">
        <v>0</v>
      </c>
      <c r="J7" s="16">
        <v>0</v>
      </c>
      <c r="K7" s="16">
        <v>15751</v>
      </c>
      <c r="L7" s="4" t="s">
        <v>33</v>
      </c>
      <c r="M7" s="17">
        <v>0</v>
      </c>
      <c r="N7" s="17">
        <v>13</v>
      </c>
      <c r="O7" s="17">
        <v>4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">
        <f t="shared" ref="U7:U23" si="0">SUM(M7:T7)</f>
        <v>17</v>
      </c>
      <c r="V7" s="2">
        <f t="shared" ref="V7:V23" si="1">SUM(F7:K7)</f>
        <v>296191</v>
      </c>
    </row>
    <row r="8" spans="1:22" customFormat="1" x14ac:dyDescent="0.45">
      <c r="A8" s="3" t="s">
        <v>41</v>
      </c>
      <c r="B8" s="3" t="s">
        <v>42</v>
      </c>
      <c r="C8" s="20" t="s">
        <v>43</v>
      </c>
      <c r="D8" s="4"/>
      <c r="E8" s="4" t="s">
        <v>32</v>
      </c>
      <c r="F8" s="16">
        <v>0</v>
      </c>
      <c r="G8" s="16">
        <v>0</v>
      </c>
      <c r="H8" s="16">
        <v>74374</v>
      </c>
      <c r="I8" s="16">
        <v>0</v>
      </c>
      <c r="J8" s="16">
        <v>0</v>
      </c>
      <c r="K8" s="16">
        <v>5206</v>
      </c>
      <c r="L8" s="4" t="s">
        <v>31</v>
      </c>
      <c r="M8" s="17"/>
      <c r="N8" s="17"/>
      <c r="O8" s="17"/>
      <c r="P8" s="17"/>
      <c r="Q8" s="17"/>
      <c r="R8" s="17"/>
      <c r="S8" s="17"/>
      <c r="T8" s="17">
        <v>0</v>
      </c>
      <c r="U8" s="1">
        <f t="shared" si="0"/>
        <v>0</v>
      </c>
      <c r="V8" s="2">
        <f t="shared" si="1"/>
        <v>79580</v>
      </c>
    </row>
    <row r="9" spans="1:22" customFormat="1" x14ac:dyDescent="0.45">
      <c r="A9" s="3" t="s">
        <v>36</v>
      </c>
      <c r="B9" s="3" t="s">
        <v>44</v>
      </c>
      <c r="C9" s="20" t="s">
        <v>45</v>
      </c>
      <c r="D9" s="4"/>
      <c r="E9" s="4" t="s">
        <v>30</v>
      </c>
      <c r="F9" s="16">
        <v>0</v>
      </c>
      <c r="G9" s="16">
        <v>0</v>
      </c>
      <c r="H9" s="16">
        <v>92500</v>
      </c>
      <c r="I9" s="16">
        <v>116245</v>
      </c>
      <c r="J9" s="16">
        <v>0</v>
      </c>
      <c r="K9" s="16">
        <v>1000</v>
      </c>
      <c r="L9" s="4" t="s">
        <v>31</v>
      </c>
      <c r="M9" s="17"/>
      <c r="N9" s="17"/>
      <c r="O9" s="17"/>
      <c r="P9" s="17"/>
      <c r="Q9" s="17"/>
      <c r="R9" s="17"/>
      <c r="S9" s="17"/>
      <c r="T9" s="17">
        <v>0</v>
      </c>
      <c r="U9" s="1">
        <f t="shared" si="0"/>
        <v>0</v>
      </c>
      <c r="V9" s="2">
        <f t="shared" si="1"/>
        <v>209745</v>
      </c>
    </row>
    <row r="10" spans="1:22" customFormat="1" x14ac:dyDescent="0.45">
      <c r="A10" s="3" t="s">
        <v>46</v>
      </c>
      <c r="B10" s="3" t="s">
        <v>47</v>
      </c>
      <c r="C10" s="20" t="s">
        <v>48</v>
      </c>
      <c r="D10" s="4"/>
      <c r="E10" s="4" t="s">
        <v>30</v>
      </c>
      <c r="F10" s="16">
        <v>113824</v>
      </c>
      <c r="G10" s="16">
        <v>0</v>
      </c>
      <c r="H10" s="16">
        <v>26068</v>
      </c>
      <c r="I10" s="16">
        <v>0</v>
      </c>
      <c r="J10" s="16">
        <v>0</v>
      </c>
      <c r="K10" s="16">
        <v>3522</v>
      </c>
      <c r="L10" s="4" t="s">
        <v>31</v>
      </c>
      <c r="M10" s="17"/>
      <c r="N10" s="17"/>
      <c r="O10" s="17"/>
      <c r="P10" s="17"/>
      <c r="Q10" s="17"/>
      <c r="R10" s="17"/>
      <c r="S10" s="17"/>
      <c r="T10" s="17">
        <v>0</v>
      </c>
      <c r="U10" s="1">
        <f t="shared" si="0"/>
        <v>0</v>
      </c>
      <c r="V10" s="2">
        <f t="shared" si="1"/>
        <v>143414</v>
      </c>
    </row>
    <row r="11" spans="1:22" customFormat="1" x14ac:dyDescent="0.45">
      <c r="A11" s="3" t="s">
        <v>37</v>
      </c>
      <c r="B11" s="3" t="s">
        <v>49</v>
      </c>
      <c r="C11" s="20" t="s">
        <v>50</v>
      </c>
      <c r="D11" s="4"/>
      <c r="E11" s="4" t="s">
        <v>30</v>
      </c>
      <c r="F11" s="16">
        <v>0</v>
      </c>
      <c r="G11" s="16">
        <v>5051688</v>
      </c>
      <c r="H11" s="16">
        <v>0</v>
      </c>
      <c r="I11" s="16">
        <v>0</v>
      </c>
      <c r="J11" s="16">
        <v>0</v>
      </c>
      <c r="K11" s="16">
        <v>178896</v>
      </c>
      <c r="L11" s="4" t="s">
        <v>33</v>
      </c>
      <c r="M11" s="17">
        <v>0</v>
      </c>
      <c r="N11" s="17">
        <v>229</v>
      </c>
      <c r="O11" s="17">
        <v>74</v>
      </c>
      <c r="P11" s="17">
        <v>2</v>
      </c>
      <c r="Q11" s="17">
        <v>0</v>
      </c>
      <c r="R11" s="17">
        <v>0</v>
      </c>
      <c r="S11" s="17">
        <v>0</v>
      </c>
      <c r="T11" s="17">
        <v>0</v>
      </c>
      <c r="U11" s="1">
        <f t="shared" si="0"/>
        <v>305</v>
      </c>
      <c r="V11" s="2">
        <f t="shared" si="1"/>
        <v>5230584</v>
      </c>
    </row>
    <row r="12" spans="1:22" customFormat="1" x14ac:dyDescent="0.45">
      <c r="A12" s="3" t="s">
        <v>51</v>
      </c>
      <c r="B12" s="3" t="s">
        <v>34</v>
      </c>
      <c r="C12" s="20" t="s">
        <v>52</v>
      </c>
      <c r="D12" s="4"/>
      <c r="E12" s="4" t="s">
        <v>30</v>
      </c>
      <c r="F12" s="16">
        <v>207570</v>
      </c>
      <c r="G12" s="16">
        <v>0</v>
      </c>
      <c r="H12" s="16">
        <v>562999</v>
      </c>
      <c r="I12" s="16">
        <v>4620</v>
      </c>
      <c r="J12" s="16">
        <v>0</v>
      </c>
      <c r="K12" s="16">
        <v>54039</v>
      </c>
      <c r="L12" s="4" t="s">
        <v>31</v>
      </c>
      <c r="M12" s="17"/>
      <c r="N12" s="17"/>
      <c r="O12" s="17"/>
      <c r="P12" s="17"/>
      <c r="Q12" s="17"/>
      <c r="R12" s="17"/>
      <c r="S12" s="17"/>
      <c r="T12" s="17">
        <v>0</v>
      </c>
      <c r="U12" s="1">
        <f t="shared" si="0"/>
        <v>0</v>
      </c>
      <c r="V12" s="2">
        <f t="shared" si="1"/>
        <v>829228</v>
      </c>
    </row>
    <row r="13" spans="1:22" customFormat="1" x14ac:dyDescent="0.45">
      <c r="A13" s="3" t="s">
        <v>46</v>
      </c>
      <c r="B13" s="3" t="s">
        <v>53</v>
      </c>
      <c r="C13" s="20" t="s">
        <v>54</v>
      </c>
      <c r="D13" s="4"/>
      <c r="E13" s="4" t="s">
        <v>30</v>
      </c>
      <c r="F13" s="16">
        <v>243132</v>
      </c>
      <c r="G13" s="16">
        <v>0</v>
      </c>
      <c r="H13" s="16">
        <v>20884</v>
      </c>
      <c r="I13" s="16">
        <v>0</v>
      </c>
      <c r="J13" s="16">
        <v>0</v>
      </c>
      <c r="K13" s="16">
        <v>2796</v>
      </c>
      <c r="L13" s="4" t="s">
        <v>31</v>
      </c>
      <c r="M13" s="17"/>
      <c r="N13" s="17"/>
      <c r="O13" s="17"/>
      <c r="P13" s="17"/>
      <c r="Q13" s="17"/>
      <c r="R13" s="17"/>
      <c r="S13" s="17"/>
      <c r="T13" s="17">
        <v>0</v>
      </c>
      <c r="U13" s="1">
        <f t="shared" si="0"/>
        <v>0</v>
      </c>
      <c r="V13" s="2">
        <f t="shared" si="1"/>
        <v>266812</v>
      </c>
    </row>
    <row r="14" spans="1:22" customFormat="1" x14ac:dyDescent="0.45">
      <c r="A14" s="3" t="s">
        <v>35</v>
      </c>
      <c r="B14" s="3" t="s">
        <v>55</v>
      </c>
      <c r="C14" s="20" t="s">
        <v>56</v>
      </c>
      <c r="D14" s="4"/>
      <c r="E14" s="4" t="s">
        <v>6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4" t="s">
        <v>31</v>
      </c>
      <c r="M14" s="17"/>
      <c r="N14" s="17"/>
      <c r="O14" s="17"/>
      <c r="P14" s="17"/>
      <c r="Q14" s="17"/>
      <c r="R14" s="17"/>
      <c r="S14" s="17"/>
      <c r="T14" s="17">
        <v>0</v>
      </c>
      <c r="U14" s="1">
        <f t="shared" si="0"/>
        <v>0</v>
      </c>
      <c r="V14" s="2">
        <f t="shared" si="1"/>
        <v>0</v>
      </c>
    </row>
    <row r="15" spans="1:22" customFormat="1" x14ac:dyDescent="0.45">
      <c r="A15" s="3" t="s">
        <v>37</v>
      </c>
      <c r="B15" s="3" t="s">
        <v>57</v>
      </c>
      <c r="C15" s="20" t="s">
        <v>58</v>
      </c>
      <c r="D15" s="4"/>
      <c r="E15" s="4" t="s">
        <v>30</v>
      </c>
      <c r="F15" s="16">
        <v>0</v>
      </c>
      <c r="G15" s="16">
        <v>206628</v>
      </c>
      <c r="H15" s="16">
        <v>0</v>
      </c>
      <c r="I15" s="16">
        <v>0</v>
      </c>
      <c r="J15" s="16">
        <v>0</v>
      </c>
      <c r="K15" s="16">
        <v>13371</v>
      </c>
      <c r="L15" s="4" t="s">
        <v>33</v>
      </c>
      <c r="M15" s="17">
        <v>0</v>
      </c>
      <c r="N15" s="17">
        <v>5</v>
      </c>
      <c r="O15" s="17">
        <v>7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">
        <f t="shared" si="0"/>
        <v>12</v>
      </c>
      <c r="V15" s="2">
        <f t="shared" si="1"/>
        <v>219999</v>
      </c>
    </row>
    <row r="16" spans="1:22" customFormat="1" x14ac:dyDescent="0.45">
      <c r="A16" s="3" t="s">
        <v>35</v>
      </c>
      <c r="B16" s="3" t="s">
        <v>59</v>
      </c>
      <c r="C16" s="20" t="s">
        <v>60</v>
      </c>
      <c r="D16" s="4"/>
      <c r="E16" s="4" t="s">
        <v>6</v>
      </c>
      <c r="F16" s="16">
        <v>0</v>
      </c>
      <c r="G16" s="16">
        <v>0</v>
      </c>
      <c r="H16" s="16">
        <v>0</v>
      </c>
      <c r="I16" s="16">
        <v>0</v>
      </c>
      <c r="J16" s="16">
        <v>122030</v>
      </c>
      <c r="K16" s="16">
        <v>2432</v>
      </c>
      <c r="L16" s="4" t="s">
        <v>31</v>
      </c>
      <c r="M16" s="17"/>
      <c r="N16" s="17"/>
      <c r="O16" s="17"/>
      <c r="P16" s="17"/>
      <c r="Q16" s="17"/>
      <c r="R16" s="17"/>
      <c r="S16" s="17"/>
      <c r="T16" s="17">
        <v>0</v>
      </c>
      <c r="U16" s="1">
        <f t="shared" si="0"/>
        <v>0</v>
      </c>
      <c r="V16" s="2">
        <f t="shared" si="1"/>
        <v>124462</v>
      </c>
    </row>
    <row r="17" spans="1:22" customFormat="1" x14ac:dyDescent="0.45">
      <c r="A17" s="3" t="s">
        <v>37</v>
      </c>
      <c r="B17" s="3" t="s">
        <v>61</v>
      </c>
      <c r="C17" s="20" t="s">
        <v>62</v>
      </c>
      <c r="D17" s="4"/>
      <c r="E17" s="4" t="s">
        <v>30</v>
      </c>
      <c r="F17" s="16">
        <v>0</v>
      </c>
      <c r="G17" s="16">
        <v>122436</v>
      </c>
      <c r="H17" s="16">
        <v>0</v>
      </c>
      <c r="I17" s="16">
        <v>0</v>
      </c>
      <c r="J17" s="16">
        <v>0</v>
      </c>
      <c r="K17" s="16">
        <v>8571</v>
      </c>
      <c r="L17" s="4" t="s">
        <v>33</v>
      </c>
      <c r="M17" s="17">
        <v>0</v>
      </c>
      <c r="N17" s="17">
        <v>2</v>
      </c>
      <c r="O17" s="17">
        <v>5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">
        <f t="shared" si="0"/>
        <v>7</v>
      </c>
      <c r="V17" s="2">
        <f t="shared" si="1"/>
        <v>131007</v>
      </c>
    </row>
    <row r="18" spans="1:22" customFormat="1" x14ac:dyDescent="0.45">
      <c r="A18" s="3" t="s">
        <v>35</v>
      </c>
      <c r="B18" s="3" t="s">
        <v>63</v>
      </c>
      <c r="C18" s="20" t="s">
        <v>64</v>
      </c>
      <c r="D18" s="4"/>
      <c r="E18" s="4" t="s">
        <v>6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4" t="s">
        <v>31</v>
      </c>
      <c r="M18" s="17"/>
      <c r="N18" s="17"/>
      <c r="O18" s="17"/>
      <c r="P18" s="17"/>
      <c r="Q18" s="17"/>
      <c r="R18" s="17"/>
      <c r="S18" s="17"/>
      <c r="T18" s="17">
        <v>0</v>
      </c>
      <c r="U18" s="1">
        <f t="shared" si="0"/>
        <v>0</v>
      </c>
      <c r="V18" s="2">
        <f t="shared" si="1"/>
        <v>0</v>
      </c>
    </row>
    <row r="19" spans="1:22" customFormat="1" x14ac:dyDescent="0.45">
      <c r="A19" s="3" t="s">
        <v>37</v>
      </c>
      <c r="B19" s="3" t="s">
        <v>65</v>
      </c>
      <c r="C19" s="20" t="s">
        <v>66</v>
      </c>
      <c r="D19" s="4"/>
      <c r="E19" s="4" t="s">
        <v>30</v>
      </c>
      <c r="F19" s="16">
        <v>0</v>
      </c>
      <c r="G19" s="16">
        <v>456492</v>
      </c>
      <c r="H19" s="16">
        <v>0</v>
      </c>
      <c r="I19" s="16">
        <v>0</v>
      </c>
      <c r="J19" s="16">
        <v>0</v>
      </c>
      <c r="K19" s="16">
        <v>38280</v>
      </c>
      <c r="L19" s="4" t="s">
        <v>33</v>
      </c>
      <c r="M19" s="17">
        <v>19</v>
      </c>
      <c r="N19" s="17">
        <v>12</v>
      </c>
      <c r="O19" s="17">
        <v>2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">
        <f t="shared" si="0"/>
        <v>33</v>
      </c>
      <c r="V19" s="2">
        <f t="shared" si="1"/>
        <v>494772</v>
      </c>
    </row>
    <row r="20" spans="1:22" customFormat="1" x14ac:dyDescent="0.45">
      <c r="A20" s="3" t="s">
        <v>36</v>
      </c>
      <c r="B20" s="3" t="s">
        <v>67</v>
      </c>
      <c r="C20" s="20" t="s">
        <v>68</v>
      </c>
      <c r="D20" s="4"/>
      <c r="E20" s="4" t="s">
        <v>30</v>
      </c>
      <c r="F20" s="16">
        <v>0</v>
      </c>
      <c r="G20" s="16">
        <v>0</v>
      </c>
      <c r="H20" s="16">
        <v>0</v>
      </c>
      <c r="I20" s="16">
        <v>107767</v>
      </c>
      <c r="J20" s="16">
        <v>0</v>
      </c>
      <c r="K20" s="16">
        <v>10200</v>
      </c>
      <c r="L20" s="4" t="s">
        <v>31</v>
      </c>
      <c r="M20" s="17"/>
      <c r="N20" s="17"/>
      <c r="O20" s="17"/>
      <c r="P20" s="17"/>
      <c r="Q20" s="17"/>
      <c r="R20" s="17"/>
      <c r="S20" s="17"/>
      <c r="T20" s="17">
        <v>0</v>
      </c>
      <c r="U20" s="1">
        <f t="shared" si="0"/>
        <v>0</v>
      </c>
      <c r="V20" s="2">
        <f t="shared" si="1"/>
        <v>117967</v>
      </c>
    </row>
    <row r="21" spans="1:22" customFormat="1" x14ac:dyDescent="0.45">
      <c r="A21" s="3" t="s">
        <v>46</v>
      </c>
      <c r="B21" s="3" t="s">
        <v>69</v>
      </c>
      <c r="C21" s="20" t="s">
        <v>70</v>
      </c>
      <c r="D21" s="4"/>
      <c r="E21" s="4" t="s">
        <v>30</v>
      </c>
      <c r="F21" s="16">
        <v>228192</v>
      </c>
      <c r="G21" s="16">
        <v>0</v>
      </c>
      <c r="H21" s="16">
        <v>62009</v>
      </c>
      <c r="I21" s="16">
        <v>0</v>
      </c>
      <c r="J21" s="16">
        <v>0</v>
      </c>
      <c r="K21" s="16">
        <v>29020</v>
      </c>
      <c r="L21" s="4" t="s">
        <v>31</v>
      </c>
      <c r="M21" s="17"/>
      <c r="N21" s="17"/>
      <c r="O21" s="17"/>
      <c r="P21" s="17"/>
      <c r="Q21" s="17"/>
      <c r="R21" s="17"/>
      <c r="S21" s="17"/>
      <c r="T21" s="17">
        <v>0</v>
      </c>
      <c r="U21" s="1">
        <f t="shared" si="0"/>
        <v>0</v>
      </c>
      <c r="V21" s="2">
        <f t="shared" si="1"/>
        <v>319221</v>
      </c>
    </row>
    <row r="22" spans="1:22" customFormat="1" x14ac:dyDescent="0.45">
      <c r="A22" s="3" t="s">
        <v>76</v>
      </c>
      <c r="B22" s="3" t="s">
        <v>71</v>
      </c>
      <c r="C22" s="20" t="s">
        <v>72</v>
      </c>
      <c r="D22" s="4"/>
      <c r="E22" s="4" t="s">
        <v>30</v>
      </c>
      <c r="F22" s="16">
        <v>0</v>
      </c>
      <c r="G22" s="16">
        <v>288144</v>
      </c>
      <c r="H22" s="16">
        <v>0</v>
      </c>
      <c r="I22" s="16">
        <v>0</v>
      </c>
      <c r="J22" s="16">
        <v>0</v>
      </c>
      <c r="K22" s="16">
        <v>28814</v>
      </c>
      <c r="L22" s="4" t="s">
        <v>33</v>
      </c>
      <c r="M22" s="17">
        <v>0</v>
      </c>
      <c r="N22" s="17">
        <v>18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">
        <f t="shared" si="0"/>
        <v>18</v>
      </c>
      <c r="V22" s="2">
        <f t="shared" si="1"/>
        <v>316958</v>
      </c>
    </row>
    <row r="23" spans="1:22" customFormat="1" x14ac:dyDescent="0.45">
      <c r="A23" s="3" t="s">
        <v>73</v>
      </c>
      <c r="B23" s="3" t="s">
        <v>74</v>
      </c>
      <c r="C23" s="20" t="s">
        <v>75</v>
      </c>
      <c r="D23" s="4"/>
      <c r="E23" s="4" t="s">
        <v>30</v>
      </c>
      <c r="F23" s="16">
        <v>0</v>
      </c>
      <c r="G23" s="16">
        <v>292452</v>
      </c>
      <c r="H23" s="16">
        <v>0</v>
      </c>
      <c r="I23" s="16">
        <v>0</v>
      </c>
      <c r="J23" s="16">
        <v>0</v>
      </c>
      <c r="K23" s="16">
        <v>27589</v>
      </c>
      <c r="L23" s="4" t="s">
        <v>33</v>
      </c>
      <c r="M23" s="17">
        <v>0</v>
      </c>
      <c r="N23" s="17">
        <v>0</v>
      </c>
      <c r="O23" s="17">
        <v>3</v>
      </c>
      <c r="P23" s="17">
        <v>10</v>
      </c>
      <c r="Q23" s="17">
        <v>0</v>
      </c>
      <c r="R23" s="17">
        <v>0</v>
      </c>
      <c r="S23" s="17">
        <v>0</v>
      </c>
      <c r="T23" s="17">
        <v>0</v>
      </c>
      <c r="U23" s="1">
        <f t="shared" si="0"/>
        <v>13</v>
      </c>
      <c r="V23" s="2">
        <f t="shared" si="1"/>
        <v>320041</v>
      </c>
    </row>
    <row r="24" spans="1:22" x14ac:dyDescent="0.45">
      <c r="A24" s="3"/>
      <c r="B24" s="3"/>
      <c r="C24" s="4"/>
      <c r="D24" s="4"/>
      <c r="E24" s="4"/>
      <c r="F24" s="16"/>
      <c r="G24" s="16"/>
      <c r="H24" s="16"/>
      <c r="I24" s="16"/>
      <c r="J24" s="16"/>
      <c r="K24" s="16"/>
      <c r="L24" s="4"/>
      <c r="M24" s="17"/>
      <c r="N24" s="17"/>
      <c r="O24" s="17"/>
      <c r="P24" s="17"/>
      <c r="Q24" s="17"/>
      <c r="R24" s="17"/>
      <c r="S24" s="17"/>
      <c r="T24" s="17"/>
      <c r="U24" s="1">
        <f>SUM(M24:T24)</f>
        <v>0</v>
      </c>
      <c r="V24" s="2">
        <f t="shared" ref="V24:V32" si="2">SUM(F24:K24)</f>
        <v>0</v>
      </c>
    </row>
    <row r="25" spans="1:22" x14ac:dyDescent="0.45">
      <c r="A25" s="3"/>
      <c r="B25" s="3"/>
      <c r="C25" s="4"/>
      <c r="D25" s="4"/>
      <c r="E25" s="4"/>
      <c r="F25" s="16"/>
      <c r="G25" s="16"/>
      <c r="H25" s="16"/>
      <c r="I25" s="16"/>
      <c r="J25" s="16"/>
      <c r="K25" s="16"/>
      <c r="L25" s="4"/>
      <c r="M25" s="17"/>
      <c r="N25" s="17"/>
      <c r="O25" s="17"/>
      <c r="P25" s="17"/>
      <c r="Q25" s="17"/>
      <c r="R25" s="17"/>
      <c r="S25" s="17"/>
      <c r="T25" s="17"/>
      <c r="U25" s="1">
        <f t="shared" ref="U25:U32" si="3">SUM(M25:T25)</f>
        <v>0</v>
      </c>
      <c r="V25" s="2">
        <f t="shared" si="2"/>
        <v>0</v>
      </c>
    </row>
    <row r="26" spans="1:22" x14ac:dyDescent="0.45">
      <c r="A26" s="3"/>
      <c r="B26" s="3"/>
      <c r="C26" s="4"/>
      <c r="D26" s="4"/>
      <c r="E26" s="4"/>
      <c r="F26" s="16"/>
      <c r="G26" s="16"/>
      <c r="H26" s="16"/>
      <c r="I26" s="16"/>
      <c r="J26" s="16"/>
      <c r="K26" s="16"/>
      <c r="L26" s="4"/>
      <c r="M26" s="17"/>
      <c r="N26" s="17"/>
      <c r="O26" s="17"/>
      <c r="P26" s="17"/>
      <c r="Q26" s="17"/>
      <c r="R26" s="17"/>
      <c r="S26" s="17"/>
      <c r="T26" s="17"/>
      <c r="U26" s="1">
        <f t="shared" si="3"/>
        <v>0</v>
      </c>
      <c r="V26" s="2">
        <f t="shared" si="2"/>
        <v>0</v>
      </c>
    </row>
    <row r="27" spans="1:22" x14ac:dyDescent="0.45">
      <c r="A27" s="3"/>
      <c r="B27" s="3"/>
      <c r="C27" s="4"/>
      <c r="D27" s="4"/>
      <c r="E27" s="4"/>
      <c r="F27" s="16"/>
      <c r="G27" s="16"/>
      <c r="H27" s="16"/>
      <c r="I27" s="16"/>
      <c r="J27" s="16"/>
      <c r="K27" s="16"/>
      <c r="L27" s="4"/>
      <c r="M27" s="17"/>
      <c r="N27" s="17"/>
      <c r="O27" s="17"/>
      <c r="P27" s="17"/>
      <c r="Q27" s="17"/>
      <c r="R27" s="17"/>
      <c r="S27" s="17"/>
      <c r="T27" s="17"/>
      <c r="U27" s="1">
        <f t="shared" si="3"/>
        <v>0</v>
      </c>
      <c r="V27" s="2">
        <f t="shared" si="2"/>
        <v>0</v>
      </c>
    </row>
    <row r="28" spans="1:22" x14ac:dyDescent="0.45">
      <c r="A28" s="3"/>
      <c r="B28" s="3"/>
      <c r="C28" s="4"/>
      <c r="D28" s="4"/>
      <c r="E28" s="4"/>
      <c r="F28" s="16"/>
      <c r="G28" s="16"/>
      <c r="H28" s="16"/>
      <c r="I28" s="16"/>
      <c r="J28" s="16"/>
      <c r="K28" s="16"/>
      <c r="L28" s="4"/>
      <c r="M28" s="17"/>
      <c r="N28" s="17"/>
      <c r="O28" s="17"/>
      <c r="P28" s="17"/>
      <c r="Q28" s="17"/>
      <c r="R28" s="17"/>
      <c r="S28" s="17"/>
      <c r="T28" s="17"/>
      <c r="U28" s="1">
        <f t="shared" si="3"/>
        <v>0</v>
      </c>
      <c r="V28" s="2">
        <f t="shared" si="2"/>
        <v>0</v>
      </c>
    </row>
    <row r="29" spans="1:22" x14ac:dyDescent="0.45">
      <c r="A29" s="3"/>
      <c r="B29" s="3"/>
      <c r="C29" s="4"/>
      <c r="D29" s="4"/>
      <c r="E29" s="4"/>
      <c r="F29" s="16"/>
      <c r="G29" s="16"/>
      <c r="H29" s="16"/>
      <c r="I29" s="16"/>
      <c r="J29" s="16"/>
      <c r="K29" s="16"/>
      <c r="L29" s="4"/>
      <c r="M29" s="17"/>
      <c r="N29" s="17"/>
      <c r="O29" s="17"/>
      <c r="P29" s="17"/>
      <c r="Q29" s="17"/>
      <c r="R29" s="17"/>
      <c r="S29" s="17"/>
      <c r="T29" s="17"/>
      <c r="U29" s="1">
        <f t="shared" si="3"/>
        <v>0</v>
      </c>
      <c r="V29" s="2">
        <f t="shared" si="2"/>
        <v>0</v>
      </c>
    </row>
    <row r="30" spans="1:22" x14ac:dyDescent="0.45">
      <c r="A30" s="3"/>
      <c r="B30" s="3"/>
      <c r="C30" s="4"/>
      <c r="D30" s="4"/>
      <c r="E30" s="4"/>
      <c r="F30" s="16"/>
      <c r="G30" s="16"/>
      <c r="H30" s="16"/>
      <c r="I30" s="16"/>
      <c r="J30" s="16"/>
      <c r="K30" s="16"/>
      <c r="L30" s="4"/>
      <c r="M30" s="17"/>
      <c r="N30" s="17"/>
      <c r="O30" s="17"/>
      <c r="P30" s="17"/>
      <c r="Q30" s="17"/>
      <c r="R30" s="17"/>
      <c r="S30" s="17"/>
      <c r="T30" s="17"/>
      <c r="U30" s="1">
        <f t="shared" si="3"/>
        <v>0</v>
      </c>
      <c r="V30" s="2">
        <f t="shared" si="2"/>
        <v>0</v>
      </c>
    </row>
    <row r="31" spans="1:22" x14ac:dyDescent="0.45">
      <c r="A31" s="3"/>
      <c r="B31" s="3"/>
      <c r="C31" s="4"/>
      <c r="D31" s="4"/>
      <c r="E31" s="4"/>
      <c r="F31" s="16"/>
      <c r="G31" s="16"/>
      <c r="H31" s="16"/>
      <c r="I31" s="16"/>
      <c r="J31" s="16"/>
      <c r="K31" s="16"/>
      <c r="L31" s="4"/>
      <c r="M31" s="17"/>
      <c r="N31" s="17"/>
      <c r="O31" s="17"/>
      <c r="P31" s="17"/>
      <c r="Q31" s="17"/>
      <c r="R31" s="17"/>
      <c r="S31" s="17"/>
      <c r="T31" s="17"/>
      <c r="U31" s="1">
        <f t="shared" si="3"/>
        <v>0</v>
      </c>
      <c r="V31" s="2">
        <f t="shared" si="2"/>
        <v>0</v>
      </c>
    </row>
    <row r="32" spans="1:22" x14ac:dyDescent="0.45">
      <c r="A32" s="3"/>
      <c r="B32" s="3"/>
      <c r="C32" s="4"/>
      <c r="D32" s="4"/>
      <c r="E32" s="4"/>
      <c r="F32" s="16"/>
      <c r="G32" s="16"/>
      <c r="H32" s="16"/>
      <c r="I32" s="16"/>
      <c r="J32" s="16"/>
      <c r="K32" s="16"/>
      <c r="L32" s="4"/>
      <c r="M32" s="17"/>
      <c r="N32" s="17"/>
      <c r="O32" s="17"/>
      <c r="P32" s="17"/>
      <c r="Q32" s="17"/>
      <c r="R32" s="17"/>
      <c r="S32" s="17"/>
      <c r="T32" s="17"/>
      <c r="U32" s="1">
        <f t="shared" si="3"/>
        <v>0</v>
      </c>
      <c r="V32" s="2">
        <f t="shared" si="2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D24:D32">
    <cfRule type="expression" dxfId="7" priority="12">
      <formula>OR($D24&gt;2018,AND($D24&lt;2018,$D24&lt;&gt;""))</formula>
    </cfRule>
  </conditionalFormatting>
  <conditionalFormatting sqref="V24">
    <cfRule type="expression" dxfId="6" priority="9">
      <formula>$V$24&lt;0</formula>
    </cfRule>
  </conditionalFormatting>
  <conditionalFormatting sqref="V24">
    <cfRule type="cellIs" dxfId="5" priority="8" operator="lessThan">
      <formula>0</formula>
    </cfRule>
  </conditionalFormatting>
  <conditionalFormatting sqref="V25:V32">
    <cfRule type="expression" dxfId="4" priority="5">
      <formula>$V$24&lt;0</formula>
    </cfRule>
  </conditionalFormatting>
  <conditionalFormatting sqref="V25:V32">
    <cfRule type="cellIs" dxfId="3" priority="4" operator="lessThan">
      <formula>0</formula>
    </cfRule>
  </conditionalFormatting>
  <conditionalFormatting sqref="D7:D23">
    <cfRule type="expression" dxfId="2" priority="3">
      <formula>OR($D7&gt;2018,AND($D7&lt;2018,$D7&lt;&gt;""))</formula>
    </cfRule>
  </conditionalFormatting>
  <conditionalFormatting sqref="V7:V23">
    <cfRule type="cellIs" dxfId="1" priority="1" operator="lessThan">
      <formula>0</formula>
    </cfRule>
  </conditionalFormatting>
  <conditionalFormatting sqref="V7:V23">
    <cfRule type="expression" dxfId="0" priority="2">
      <formula>$V$7&lt;0</formula>
    </cfRule>
  </conditionalFormatting>
  <dataValidations count="3">
    <dataValidation allowBlank="1" showErrorMessage="1" sqref="A6:V6"/>
    <dataValidation type="list" allowBlank="1" showInputMessage="1" showErrorMessage="1" sqref="L7:L32">
      <formula1>"N/A, FMR, Actual Rent"</formula1>
    </dataValidation>
    <dataValidation type="list" allowBlank="1" showInputMessage="1" showErrorMessage="1" sqref="E7:E32">
      <formula1>"PH, TH,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6/6/2017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2017 GIW</vt:lpstr>
      <vt:lpstr>'FY 2017 GIW'!Print_Area</vt:lpstr>
      <vt:lpstr>'FY 2017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2017-02-10T13:48:35Z</cp:lastPrinted>
  <dcterms:created xsi:type="dcterms:W3CDTF">2016-09-15T13:55:40Z</dcterms:created>
  <dcterms:modified xsi:type="dcterms:W3CDTF">2017-06-08T17:59:27Z</dcterms:modified>
</cp:coreProperties>
</file>