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HI-500\"/>
    </mc:Choice>
  </mc:AlternateContent>
  <xr:revisionPtr revIDLastSave="0" documentId="13_ncr:1_{BB9FA690-5A11-4FD0-98C1-B94B34EA2201}" xr6:coauthVersionLast="43" xr6:coauthVersionMax="43" xr10:uidLastSave="{00000000-0000-0000-0000-000000000000}"/>
  <bookViews>
    <workbookView xWindow="-120" yWindow="-120" windowWidth="29040" windowHeight="15840" xr2:uid="{A3D0C116-220E-490D-B6FF-FFE6E7271717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V7" i="1" l="1"/>
  <c r="H3" i="1" s="1"/>
  <c r="U7" i="1"/>
</calcChain>
</file>

<file path=xl/sharedStrings.xml><?xml version="1.0" encoding="utf-8"?>
<sst xmlns="http://schemas.openxmlformats.org/spreadsheetml/2006/main" count="94" uniqueCount="68">
  <si>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</si>
  <si>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</si>
  <si>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</si>
  <si>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</si>
  <si>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</si>
  <si>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</si>
  <si>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</si>
  <si>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</si>
  <si>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</si>
  <si>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</si>
  <si>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</si>
  <si>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</si>
  <si>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</si>
  <si>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</si>
  <si>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</si>
  <si>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</si>
  <si>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</si>
  <si>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</si>
  <si>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</si>
  <si>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</si>
  <si>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</si>
  <si>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</si>
  <si>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</si>
  <si>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</si>
  <si>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</si>
  <si>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</si>
  <si>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</si>
  <si>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</si>
  <si>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</si>
  <si>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</si>
  <si>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Hawaii Department of Human Services</t>
  </si>
  <si>
    <t>Consolidated HMIS $141,205 FY2018</t>
  </si>
  <si>
    <t>HI0003L9C001810</t>
  </si>
  <si>
    <t/>
  </si>
  <si>
    <t>Honolulu</t>
  </si>
  <si>
    <t>HI-500</t>
  </si>
  <si>
    <t>Hawaii Balance of State CoC</t>
  </si>
  <si>
    <t>Steadfast Housing Development Corporation</t>
  </si>
  <si>
    <t>Kaahele Group Home 2018</t>
  </si>
  <si>
    <t>HI0007L9C001811</t>
  </si>
  <si>
    <t>PH</t>
  </si>
  <si>
    <t>Kaulana Group Home 2018</t>
  </si>
  <si>
    <t>HI0008L9C001811</t>
  </si>
  <si>
    <t>Hope Services Hawaii, Inc.</t>
  </si>
  <si>
    <t>Kukui FY2018</t>
  </si>
  <si>
    <t>HI0010L9C001811</t>
  </si>
  <si>
    <t>FMR</t>
  </si>
  <si>
    <t>Kulalani Group Home 2018</t>
  </si>
  <si>
    <t>HI0011L9C001811</t>
  </si>
  <si>
    <t>Eha 2018</t>
  </si>
  <si>
    <t>HI0039L9C001810</t>
  </si>
  <si>
    <t>Family LIfe Center, Inc.</t>
  </si>
  <si>
    <t>FLC Ohana One FY2018</t>
  </si>
  <si>
    <t>HI0044L9C001804</t>
  </si>
  <si>
    <t xml:space="preserve">Hawaii Island Home for Recovery, Inc. </t>
  </si>
  <si>
    <t>Consolidated HIHR PH 1 FY2018</t>
  </si>
  <si>
    <t>HI0059L9C001807</t>
  </si>
  <si>
    <t>HOPE Rapid Re-housing Project FY2018</t>
  </si>
  <si>
    <t>HI0079L9C001802</t>
  </si>
  <si>
    <t>HOPE Continuum of Care II FY2018</t>
  </si>
  <si>
    <t>HI0081L9C001803</t>
  </si>
  <si>
    <t xml:space="preserve">Hawaii Rise Foundation </t>
  </si>
  <si>
    <t>Ulu Wini DV Assistance FY2018</t>
  </si>
  <si>
    <t>HI0098D9C001800</t>
  </si>
  <si>
    <t>Joint TH &amp; PH-RRH</t>
  </si>
  <si>
    <t>Ulu Wini PSH FY2018</t>
  </si>
  <si>
    <t>HI0099L9C001800</t>
  </si>
  <si>
    <t>Ka Mana O Na Helu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</si>
</sst>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007B9-93DF-400F-83D3-C48BC907BCDA}">
  <sheetPr codeName="Sheet100">
    <pageSetUpPr fitToPage="1"/>
  </sheetPr>
  <dimension ref="A1:V2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67</v>
      </c>
      <c r="I1" s="28"/>
      <c r="J1" s="29"/>
    </row>
    <row r="2" spans="1:22" ht="35.25" customHeight="1" x14ac:dyDescent="0.25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2542866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138114</v>
      </c>
      <c r="K7" s="15">
        <v>3091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8" si="0">SUM(M7:T7)</f>
        <v>0</v>
      </c>
      <c r="V7" s="18">
        <f t="shared" ref="V7:V28" si="1">SUM(F7:K7)</f>
        <v>141205</v>
      </c>
    </row>
    <row r="8" spans="1:22" x14ac:dyDescent="0.25">
      <c r="A8" s="13" t="s">
        <v>37</v>
      </c>
      <c r="B8" s="13" t="s">
        <v>38</v>
      </c>
      <c r="C8" s="14" t="s">
        <v>39</v>
      </c>
      <c r="D8" s="14">
        <v>2020</v>
      </c>
      <c r="E8" s="14" t="s">
        <v>40</v>
      </c>
      <c r="F8" s="15">
        <v>0</v>
      </c>
      <c r="G8" s="15">
        <v>0</v>
      </c>
      <c r="H8" s="15">
        <v>0</v>
      </c>
      <c r="I8" s="15">
        <v>25964</v>
      </c>
      <c r="J8" s="15">
        <v>0</v>
      </c>
      <c r="K8" s="15">
        <v>200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26164</v>
      </c>
    </row>
    <row r="9" spans="1:22" x14ac:dyDescent="0.25">
      <c r="A9" s="13" t="s">
        <v>37</v>
      </c>
      <c r="B9" s="13" t="s">
        <v>41</v>
      </c>
      <c r="C9" s="14" t="s">
        <v>42</v>
      </c>
      <c r="D9" s="14">
        <v>2020</v>
      </c>
      <c r="E9" s="14" t="s">
        <v>40</v>
      </c>
      <c r="F9" s="15">
        <v>0</v>
      </c>
      <c r="G9" s="15">
        <v>0</v>
      </c>
      <c r="H9" s="15">
        <v>0</v>
      </c>
      <c r="I9" s="15">
        <v>39768</v>
      </c>
      <c r="J9" s="15">
        <v>0</v>
      </c>
      <c r="K9" s="15">
        <v>1567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41335</v>
      </c>
    </row>
    <row r="10" spans="1:22" x14ac:dyDescent="0.25">
      <c r="A10" s="13" t="s">
        <v>43</v>
      </c>
      <c r="B10" s="13" t="s">
        <v>44</v>
      </c>
      <c r="C10" s="14" t="s">
        <v>45</v>
      </c>
      <c r="D10" s="14">
        <v>2020</v>
      </c>
      <c r="E10" s="14" t="s">
        <v>40</v>
      </c>
      <c r="F10" s="15">
        <v>0</v>
      </c>
      <c r="G10" s="15">
        <v>488916</v>
      </c>
      <c r="H10" s="15">
        <v>0</v>
      </c>
      <c r="I10" s="15">
        <v>0</v>
      </c>
      <c r="J10" s="15">
        <v>0</v>
      </c>
      <c r="K10" s="15">
        <v>29413</v>
      </c>
      <c r="L10" s="14" t="s">
        <v>46</v>
      </c>
      <c r="M10" s="16">
        <v>0</v>
      </c>
      <c r="N10" s="16">
        <v>35</v>
      </c>
      <c r="O10" s="16">
        <v>7</v>
      </c>
      <c r="P10" s="16">
        <v>1</v>
      </c>
      <c r="Q10" s="16">
        <v>1</v>
      </c>
      <c r="R10" s="16">
        <v>0</v>
      </c>
      <c r="S10" s="16">
        <v>0</v>
      </c>
      <c r="T10" s="16">
        <v>0</v>
      </c>
      <c r="U10" s="17">
        <f t="shared" si="0"/>
        <v>44</v>
      </c>
      <c r="V10" s="18">
        <f t="shared" si="1"/>
        <v>518329</v>
      </c>
    </row>
    <row r="11" spans="1:22" x14ac:dyDescent="0.25">
      <c r="A11" s="13" t="s">
        <v>37</v>
      </c>
      <c r="B11" s="13" t="s">
        <v>47</v>
      </c>
      <c r="C11" s="14" t="s">
        <v>48</v>
      </c>
      <c r="D11" s="14">
        <v>2020</v>
      </c>
      <c r="E11" s="14" t="s">
        <v>40</v>
      </c>
      <c r="F11" s="15">
        <v>0</v>
      </c>
      <c r="G11" s="15">
        <v>0</v>
      </c>
      <c r="H11" s="15">
        <v>0</v>
      </c>
      <c r="I11" s="15">
        <v>43387</v>
      </c>
      <c r="J11" s="15">
        <v>0</v>
      </c>
      <c r="K11" s="15">
        <v>200</v>
      </c>
      <c r="L11" s="14" t="s">
        <v>33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43587</v>
      </c>
    </row>
    <row r="12" spans="1:22" x14ac:dyDescent="0.25">
      <c r="A12" s="13" t="s">
        <v>37</v>
      </c>
      <c r="B12" s="13" t="s">
        <v>49</v>
      </c>
      <c r="C12" s="14" t="s">
        <v>50</v>
      </c>
      <c r="D12" s="14">
        <v>2020</v>
      </c>
      <c r="E12" s="14" t="s">
        <v>40</v>
      </c>
      <c r="F12" s="15">
        <v>0</v>
      </c>
      <c r="G12" s="15">
        <v>387600</v>
      </c>
      <c r="H12" s="15">
        <v>0</v>
      </c>
      <c r="I12" s="15">
        <v>0</v>
      </c>
      <c r="J12" s="15">
        <v>0</v>
      </c>
      <c r="K12" s="15">
        <v>17023</v>
      </c>
      <c r="L12" s="14" t="s">
        <v>46</v>
      </c>
      <c r="M12" s="16">
        <v>0</v>
      </c>
      <c r="N12" s="16">
        <v>0</v>
      </c>
      <c r="O12" s="16">
        <v>25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25</v>
      </c>
      <c r="V12" s="18">
        <f t="shared" si="1"/>
        <v>404623</v>
      </c>
    </row>
    <row r="13" spans="1:22" x14ac:dyDescent="0.25">
      <c r="A13" s="13" t="s">
        <v>51</v>
      </c>
      <c r="B13" s="13" t="s">
        <v>52</v>
      </c>
      <c r="C13" s="14" t="s">
        <v>53</v>
      </c>
      <c r="D13" s="14">
        <v>2020</v>
      </c>
      <c r="E13" s="14" t="s">
        <v>40</v>
      </c>
      <c r="F13" s="15">
        <v>0</v>
      </c>
      <c r="G13" s="15">
        <v>511092</v>
      </c>
      <c r="H13" s="15">
        <v>0</v>
      </c>
      <c r="I13" s="15">
        <v>0</v>
      </c>
      <c r="J13" s="15">
        <v>866</v>
      </c>
      <c r="K13" s="15">
        <v>24287</v>
      </c>
      <c r="L13" s="14" t="s">
        <v>46</v>
      </c>
      <c r="M13" s="16">
        <v>0</v>
      </c>
      <c r="N13" s="16">
        <v>10</v>
      </c>
      <c r="O13" s="16">
        <v>18</v>
      </c>
      <c r="P13" s="16">
        <v>5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33</v>
      </c>
      <c r="V13" s="18">
        <f t="shared" si="1"/>
        <v>536245</v>
      </c>
    </row>
    <row r="14" spans="1:22" x14ac:dyDescent="0.25">
      <c r="A14" s="13" t="s">
        <v>54</v>
      </c>
      <c r="B14" s="13" t="s">
        <v>55</v>
      </c>
      <c r="C14" s="14" t="s">
        <v>56</v>
      </c>
      <c r="D14" s="14">
        <v>2020</v>
      </c>
      <c r="E14" s="14" t="s">
        <v>40</v>
      </c>
      <c r="F14" s="15">
        <v>83349</v>
      </c>
      <c r="G14" s="15">
        <v>0</v>
      </c>
      <c r="H14" s="15">
        <v>0</v>
      </c>
      <c r="I14" s="15">
        <v>209896</v>
      </c>
      <c r="J14" s="15">
        <v>0</v>
      </c>
      <c r="K14" s="15">
        <v>9900</v>
      </c>
      <c r="L14" s="14" t="s">
        <v>33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303145</v>
      </c>
    </row>
    <row r="15" spans="1:22" x14ac:dyDescent="0.25">
      <c r="A15" s="13" t="s">
        <v>43</v>
      </c>
      <c r="B15" s="13" t="s">
        <v>57</v>
      </c>
      <c r="C15" s="14" t="s">
        <v>58</v>
      </c>
      <c r="D15" s="14">
        <v>2020</v>
      </c>
      <c r="E15" s="14" t="s">
        <v>40</v>
      </c>
      <c r="F15" s="15">
        <v>0</v>
      </c>
      <c r="G15" s="15">
        <v>58116</v>
      </c>
      <c r="H15" s="15">
        <v>13986</v>
      </c>
      <c r="I15" s="15">
        <v>0</v>
      </c>
      <c r="J15" s="15">
        <v>0</v>
      </c>
      <c r="K15" s="15">
        <v>0</v>
      </c>
      <c r="L15" s="14" t="s">
        <v>46</v>
      </c>
      <c r="M15" s="16">
        <v>0</v>
      </c>
      <c r="N15" s="16">
        <v>1</v>
      </c>
      <c r="O15" s="16">
        <v>0</v>
      </c>
      <c r="P15" s="16">
        <v>3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4</v>
      </c>
      <c r="V15" s="18">
        <f t="shared" si="1"/>
        <v>72102</v>
      </c>
    </row>
    <row r="16" spans="1:22" x14ac:dyDescent="0.25">
      <c r="A16" s="13" t="s">
        <v>43</v>
      </c>
      <c r="B16" s="13" t="s">
        <v>59</v>
      </c>
      <c r="C16" s="14" t="s">
        <v>60</v>
      </c>
      <c r="D16" s="14">
        <v>2020</v>
      </c>
      <c r="E16" s="14" t="s">
        <v>40</v>
      </c>
      <c r="F16" s="15">
        <v>0</v>
      </c>
      <c r="G16" s="15">
        <v>156840</v>
      </c>
      <c r="H16" s="15">
        <v>0</v>
      </c>
      <c r="I16" s="15">
        <v>0</v>
      </c>
      <c r="J16" s="15">
        <v>0</v>
      </c>
      <c r="K16" s="15">
        <v>10013</v>
      </c>
      <c r="L16" s="14" t="s">
        <v>46</v>
      </c>
      <c r="M16" s="16">
        <v>0</v>
      </c>
      <c r="N16" s="16">
        <v>8</v>
      </c>
      <c r="O16" s="16">
        <v>6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7">
        <f t="shared" si="0"/>
        <v>14</v>
      </c>
      <c r="V16" s="18">
        <f t="shared" si="1"/>
        <v>166853</v>
      </c>
    </row>
    <row r="17" spans="1:22" x14ac:dyDescent="0.25">
      <c r="A17" s="13" t="s">
        <v>61</v>
      </c>
      <c r="B17" s="13" t="s">
        <v>62</v>
      </c>
      <c r="C17" s="14" t="s">
        <v>63</v>
      </c>
      <c r="D17" s="14">
        <v>2020</v>
      </c>
      <c r="E17" s="14" t="s">
        <v>64</v>
      </c>
      <c r="F17" s="15">
        <v>0</v>
      </c>
      <c r="G17" s="15">
        <v>79320</v>
      </c>
      <c r="H17" s="15">
        <v>53420</v>
      </c>
      <c r="I17" s="15">
        <v>0</v>
      </c>
      <c r="J17" s="15">
        <v>0</v>
      </c>
      <c r="K17" s="15">
        <v>10981</v>
      </c>
      <c r="L17" s="14" t="s">
        <v>46</v>
      </c>
      <c r="M17" s="16">
        <v>0</v>
      </c>
      <c r="N17" s="16">
        <v>0</v>
      </c>
      <c r="O17" s="16">
        <v>0</v>
      </c>
      <c r="P17" s="16">
        <v>5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5</v>
      </c>
      <c r="V17" s="18">
        <f t="shared" si="1"/>
        <v>143721</v>
      </c>
    </row>
    <row r="18" spans="1:22" x14ac:dyDescent="0.25">
      <c r="A18" s="13" t="s">
        <v>61</v>
      </c>
      <c r="B18" s="13" t="s">
        <v>65</v>
      </c>
      <c r="C18" s="14" t="s">
        <v>66</v>
      </c>
      <c r="D18" s="14">
        <v>2020</v>
      </c>
      <c r="E18" s="14" t="s">
        <v>40</v>
      </c>
      <c r="F18" s="15">
        <v>0</v>
      </c>
      <c r="G18" s="15">
        <v>126912</v>
      </c>
      <c r="H18" s="15">
        <v>6443</v>
      </c>
      <c r="I18" s="15">
        <v>0</v>
      </c>
      <c r="J18" s="15">
        <v>0</v>
      </c>
      <c r="K18" s="15">
        <v>12202</v>
      </c>
      <c r="L18" s="14" t="s">
        <v>46</v>
      </c>
      <c r="M18" s="16">
        <v>0</v>
      </c>
      <c r="N18" s="16">
        <v>0</v>
      </c>
      <c r="O18" s="16">
        <v>0</v>
      </c>
      <c r="P18" s="16">
        <v>8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8</v>
      </c>
      <c r="V18" s="18">
        <f t="shared" si="1"/>
        <v>145557</v>
      </c>
    </row>
    <row r="19" spans="1:22" x14ac:dyDescent="0.25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25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25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25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25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25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25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</sheetData>
  <autoFilter ref="A6:V6" xr:uid="{69AEB903-AAC1-4484-B6CE-17A0CE630971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8">
    <cfRule type="cellIs" dxfId="3" priority="3" operator="lessThan">
      <formula>0</formula>
    </cfRule>
  </conditionalFormatting>
  <conditionalFormatting sqref="V7:V28">
    <cfRule type="expression" dxfId="2" priority="4">
      <formula>$V$7&lt;0</formula>
    </cfRule>
  </conditionalFormatting>
  <conditionalFormatting sqref="D7:D28">
    <cfRule type="expression" dxfId="1" priority="2">
      <formula>OR($D7&gt;2020,AND($D7&lt;2020,$D7&lt;&gt;""))</formula>
    </cfRule>
  </conditionalFormatting>
  <conditionalFormatting sqref="C7:C28">
    <cfRule type="expression" dxfId="0" priority="5">
      <formula>(#REF!&gt;1)</formula>
    </cfRule>
  </conditionalFormatting>
  <dataValidations count="3">
    <dataValidation type="list" allowBlank="1" showInputMessage="1" showErrorMessage="1" sqref="E7:E28" xr:uid="{C5CA0EB1-408B-4900-902F-AA440A30B04D}">
      <formula1>"PH, TH, Joint TH &amp; PH-RRH, HMIS, SSO, TRA, PRA, SRA, S+C/SRO"</formula1>
    </dataValidation>
    <dataValidation type="list" allowBlank="1" showInputMessage="1" showErrorMessage="1" sqref="L7:L28" xr:uid="{1C0C59F6-7713-439B-9A3C-DE2D8D358B54}">
      <formula1>"N/A, FMR, Actual Rent"</formula1>
    </dataValidation>
    <dataValidation allowBlank="1" showErrorMessage="1" sqref="A6:V6" xr:uid="{C3FB3760-1B95-40C8-B52F-9AA52AF5C342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2019-03-04T18:42:58Z</dcterms:created>
  <dcterms:modified xsi:type="dcterms:W3CDTF">2019-05-13T19:53:04Z</dcterms:modified>
</cp:coreProperties>
</file>