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GA-500\"/>
    </mc:Choice>
  </mc:AlternateContent>
  <xr:revisionPtr revIDLastSave="0" documentId="13_ncr:1_{46267FF0-3C78-40C6-BCE9-260E0D498B3D}" xr6:coauthVersionLast="43" xr6:coauthVersionMax="43" xr10:uidLastSave="{00000000-0000-0000-0000-000000000000}"/>
  <bookViews>
    <workbookView xWindow="-120" yWindow="-120" windowWidth="29040" windowHeight="15840" xr2:uid="{701F1556-3966-40F3-8C7F-6B2FEAFAFC24}"/>
  </bookViews>
  <sheets>
    <sheet name="FY 2019 GIW" sheetId="1" r:id="rId1"/>
    <sheet name="Sheet1" sheetId="2" r:id="rId2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V7" i="1" l="1"/>
  <c r="U7" i="1"/>
  <c r="H3" i="1"/>
</calcChain>
</file>

<file path=xl/sharedStrings.xml><?xml version="1.0" encoding="utf-8"?>
<sst xmlns="http://schemas.openxmlformats.org/spreadsheetml/2006/main" count="169" uniqueCount="102">
  <si>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</si>
  <si>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</si>
  <si>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</si>
  <si>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</si>
  <si>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</si>
  <si>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</si>
  <si>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</si>
  <si>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</si>
  <si>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</si>
  <si>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</si>
  <si>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</si>
  <si>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</si>
  <si>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</si>
  <si>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</si>
  <si>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</si>
  <si>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</si>
  <si>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</si>
  <si>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</si>
  <si>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</si>
  <si>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</si>
  <si>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</si>
  <si>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</si>
  <si>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</si>
  <si>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</si>
  <si>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</si>
  <si>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</si>
  <si>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</si>
  <si>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</si>
  <si>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</si>
  <si>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</si>
  <si>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Georgia Housing and Finance Authority</t>
  </si>
  <si>
    <t>Atlanta HMIS Renewal FY2018</t>
  </si>
  <si>
    <t>GA0001L4B001810</t>
  </si>
  <si>
    <t/>
  </si>
  <si>
    <t>Atlanta</t>
  </si>
  <si>
    <t>GA-500</t>
  </si>
  <si>
    <t>Atlanta CoC</t>
  </si>
  <si>
    <t>Partners for HOME</t>
  </si>
  <si>
    <t>Families First S+CR</t>
  </si>
  <si>
    <t>GA0011L4B001811</t>
  </si>
  <si>
    <t>PH</t>
  </si>
  <si>
    <t>FMR</t>
  </si>
  <si>
    <t>Welcome House S+CR</t>
  </si>
  <si>
    <t>GA0027L4B001811</t>
  </si>
  <si>
    <t>Presley Woods S+CR</t>
  </si>
  <si>
    <t>GA0030L4B001811</t>
  </si>
  <si>
    <t>Families First S+CR2</t>
  </si>
  <si>
    <t>GA0130L4B001810</t>
  </si>
  <si>
    <t>Phoenix House S+CR</t>
  </si>
  <si>
    <t>GA0131L4B001810</t>
  </si>
  <si>
    <t>URDC S+CR</t>
  </si>
  <si>
    <t>GA0132L4B001810</t>
  </si>
  <si>
    <t>CaringWorks, Inc.</t>
  </si>
  <si>
    <t>GA0153L4B001807</t>
  </si>
  <si>
    <t>Quest Community Development Organization f/k/a Quest 35, Inc.</t>
  </si>
  <si>
    <t>Quest Village II</t>
  </si>
  <si>
    <t>GA0175L4B001806</t>
  </si>
  <si>
    <t>Georgia Rehabilitation Outreach S+CR</t>
  </si>
  <si>
    <t>GA0187L4B001808</t>
  </si>
  <si>
    <t>Caring Works ATL S+C_C</t>
  </si>
  <si>
    <t>GA0243L4B001806</t>
  </si>
  <si>
    <t>Quest 35 S+CR</t>
  </si>
  <si>
    <t>GA0244L4B001806</t>
  </si>
  <si>
    <t>CaringWorks RISE Atlanta</t>
  </si>
  <si>
    <t>GA0254L4B001805</t>
  </si>
  <si>
    <t>Partnership Against Domestic Violence</t>
  </si>
  <si>
    <t>PADV PH Project -- City of Atlanta</t>
  </si>
  <si>
    <t>GA0262L4B001805</t>
  </si>
  <si>
    <t xml:space="preserve">Project Interconnections, Inc. </t>
  </si>
  <si>
    <t>Bridges to Housing</t>
  </si>
  <si>
    <t>GA0263L4B001805</t>
  </si>
  <si>
    <t>Quest Communities PH25</t>
  </si>
  <si>
    <t>GA0267L4B001806</t>
  </si>
  <si>
    <t>Travelers Aid of Metropolitan Atlanta, Inc.</t>
  </si>
  <si>
    <t>Atlanta PSH 2018</t>
  </si>
  <si>
    <t>GA0268L4B001805</t>
  </si>
  <si>
    <t>Quest Communities PH15</t>
  </si>
  <si>
    <t>GA0274L4B001804</t>
  </si>
  <si>
    <t>A Way Home</t>
  </si>
  <si>
    <t>GA0275L4B001804</t>
  </si>
  <si>
    <t xml:space="preserve">Project Community Connections, Inc. </t>
  </si>
  <si>
    <t>PCCI Rapid Re-Housing City of Atlanta</t>
  </si>
  <si>
    <t>GA0314L4B001803</t>
  </si>
  <si>
    <t>Action Ministries, Inc.</t>
  </si>
  <si>
    <t>Atlanta Rapid Re-housing</t>
  </si>
  <si>
    <t>GA0329L4B001802</t>
  </si>
  <si>
    <t>CHRIS 180</t>
  </si>
  <si>
    <t>Changing Directions Through Collaboration</t>
  </si>
  <si>
    <t>GA0330L4B001802</t>
  </si>
  <si>
    <t>Atlanta CoC Coordinated Entry</t>
  </si>
  <si>
    <t>GA0331L4B001802</t>
  </si>
  <si>
    <t>SSO</t>
  </si>
  <si>
    <t>CaringWorks RISE II Atlanta</t>
  </si>
  <si>
    <t>GA0349L4B001801</t>
  </si>
  <si>
    <t>Atlanta CoC Integrated Care PSH</t>
  </si>
  <si>
    <t>GA0351L4B001801</t>
  </si>
  <si>
    <t>Covenant House Georgia, Inc</t>
  </si>
  <si>
    <t>Pathways to Independence</t>
  </si>
  <si>
    <t>GA0368L4B001800</t>
  </si>
  <si>
    <t>Atlanta CoC PSH 2018</t>
  </si>
  <si>
    <t>GA0369L4B001800</t>
  </si>
  <si>
    <t>Caring Works ATL S+CT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</si>
</sst>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4F8FF-4D36-414E-B5CE-1A3061EC004D}">
  <sheetPr codeName="Sheet90">
    <pageSetUpPr fitToPage="1"/>
  </sheetPr>
  <dimension ref="A1:V4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7321928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289884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43" si="0">SUM(M7:T7)</f>
        <v>0</v>
      </c>
      <c r="V7" s="18">
        <f t="shared" ref="V7:V43" si="1">SUM(F7:K7)</f>
        <v>289884</v>
      </c>
    </row>
    <row r="8" spans="1:22" x14ac:dyDescent="0.25">
      <c r="A8" s="13" t="s">
        <v>30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200604</v>
      </c>
      <c r="H8" s="15">
        <v>0</v>
      </c>
      <c r="I8" s="15">
        <v>0</v>
      </c>
      <c r="J8" s="15">
        <v>0</v>
      </c>
      <c r="K8" s="15">
        <v>12978</v>
      </c>
      <c r="L8" s="14" t="s">
        <v>41</v>
      </c>
      <c r="M8" s="16">
        <v>0</v>
      </c>
      <c r="N8" s="16">
        <v>0</v>
      </c>
      <c r="O8" s="16">
        <v>0</v>
      </c>
      <c r="P8" s="16">
        <v>11</v>
      </c>
      <c r="Q8" s="16">
        <v>4</v>
      </c>
      <c r="R8" s="16">
        <v>0</v>
      </c>
      <c r="S8" s="16">
        <v>0</v>
      </c>
      <c r="T8" s="16">
        <v>0</v>
      </c>
      <c r="U8" s="17">
        <f t="shared" si="0"/>
        <v>15</v>
      </c>
      <c r="V8" s="18">
        <f t="shared" si="1"/>
        <v>213582</v>
      </c>
    </row>
    <row r="9" spans="1:22" x14ac:dyDescent="0.25">
      <c r="A9" s="13" t="s">
        <v>30</v>
      </c>
      <c r="B9" s="13" t="s">
        <v>42</v>
      </c>
      <c r="C9" s="14" t="s">
        <v>43</v>
      </c>
      <c r="D9" s="14">
        <v>2020</v>
      </c>
      <c r="E9" s="14" t="s">
        <v>40</v>
      </c>
      <c r="F9" s="15">
        <v>0</v>
      </c>
      <c r="G9" s="15">
        <v>353700</v>
      </c>
      <c r="H9" s="15">
        <v>0</v>
      </c>
      <c r="I9" s="15">
        <v>0</v>
      </c>
      <c r="J9" s="15">
        <v>0</v>
      </c>
      <c r="K9" s="15">
        <v>20071</v>
      </c>
      <c r="L9" s="14" t="s">
        <v>41</v>
      </c>
      <c r="M9" s="16">
        <v>45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45</v>
      </c>
      <c r="V9" s="18">
        <f t="shared" si="1"/>
        <v>373771</v>
      </c>
    </row>
    <row r="10" spans="1:22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40</v>
      </c>
      <c r="F10" s="15">
        <v>0</v>
      </c>
      <c r="G10" s="15">
        <v>167616</v>
      </c>
      <c r="H10" s="15">
        <v>0</v>
      </c>
      <c r="I10" s="15">
        <v>0</v>
      </c>
      <c r="J10" s="15">
        <v>0</v>
      </c>
      <c r="K10" s="15">
        <v>10110</v>
      </c>
      <c r="L10" s="14" t="s">
        <v>41</v>
      </c>
      <c r="M10" s="16">
        <v>0</v>
      </c>
      <c r="N10" s="16">
        <v>16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16</v>
      </c>
      <c r="V10" s="18">
        <f t="shared" si="1"/>
        <v>177726</v>
      </c>
    </row>
    <row r="11" spans="1:22" x14ac:dyDescent="0.25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40</v>
      </c>
      <c r="F11" s="15">
        <v>0</v>
      </c>
      <c r="G11" s="15">
        <v>240372</v>
      </c>
      <c r="H11" s="15">
        <v>0</v>
      </c>
      <c r="I11" s="15">
        <v>0</v>
      </c>
      <c r="J11" s="15">
        <v>0</v>
      </c>
      <c r="K11" s="15">
        <v>11628</v>
      </c>
      <c r="L11" s="14" t="s">
        <v>41</v>
      </c>
      <c r="M11" s="16">
        <v>0</v>
      </c>
      <c r="N11" s="16">
        <v>0</v>
      </c>
      <c r="O11" s="16">
        <v>0</v>
      </c>
      <c r="P11" s="16">
        <v>9</v>
      </c>
      <c r="Q11" s="16">
        <v>8</v>
      </c>
      <c r="R11" s="16">
        <v>0</v>
      </c>
      <c r="S11" s="16">
        <v>0</v>
      </c>
      <c r="T11" s="16">
        <v>0</v>
      </c>
      <c r="U11" s="17">
        <f t="shared" si="0"/>
        <v>17</v>
      </c>
      <c r="V11" s="18">
        <f t="shared" si="1"/>
        <v>252000</v>
      </c>
    </row>
    <row r="12" spans="1:22" x14ac:dyDescent="0.25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40</v>
      </c>
      <c r="F12" s="15">
        <v>0</v>
      </c>
      <c r="G12" s="15">
        <v>231372</v>
      </c>
      <c r="H12" s="15">
        <v>0</v>
      </c>
      <c r="I12" s="15">
        <v>0</v>
      </c>
      <c r="J12" s="15">
        <v>0</v>
      </c>
      <c r="K12" s="15">
        <v>14259</v>
      </c>
      <c r="L12" s="14" t="s">
        <v>41</v>
      </c>
      <c r="M12" s="16">
        <v>0</v>
      </c>
      <c r="N12" s="16">
        <v>19</v>
      </c>
      <c r="O12" s="16">
        <v>3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22</v>
      </c>
      <c r="V12" s="18">
        <f t="shared" si="1"/>
        <v>245631</v>
      </c>
    </row>
    <row r="13" spans="1:22" x14ac:dyDescent="0.25">
      <c r="A13" s="13" t="s">
        <v>30</v>
      </c>
      <c r="B13" s="13" t="s">
        <v>50</v>
      </c>
      <c r="C13" s="14" t="s">
        <v>51</v>
      </c>
      <c r="D13" s="14">
        <v>2020</v>
      </c>
      <c r="E13" s="14" t="s">
        <v>40</v>
      </c>
      <c r="F13" s="15">
        <v>0</v>
      </c>
      <c r="G13" s="15">
        <v>133620</v>
      </c>
      <c r="H13" s="15">
        <v>0</v>
      </c>
      <c r="I13" s="15">
        <v>0</v>
      </c>
      <c r="J13" s="15">
        <v>0</v>
      </c>
      <c r="K13" s="15">
        <v>7240</v>
      </c>
      <c r="L13" s="14" t="s">
        <v>41</v>
      </c>
      <c r="M13" s="16">
        <v>17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17</v>
      </c>
      <c r="V13" s="18">
        <f t="shared" si="1"/>
        <v>140860</v>
      </c>
    </row>
    <row r="14" spans="1:22" x14ac:dyDescent="0.25">
      <c r="A14" s="13" t="s">
        <v>52</v>
      </c>
      <c r="B14" s="13" t="s">
        <v>101</v>
      </c>
      <c r="C14" s="14" t="s">
        <v>53</v>
      </c>
      <c r="D14" s="14">
        <v>2020</v>
      </c>
      <c r="E14" s="14" t="s">
        <v>40</v>
      </c>
      <c r="F14" s="15">
        <v>108396</v>
      </c>
      <c r="G14" s="15">
        <v>0</v>
      </c>
      <c r="H14" s="15">
        <v>50500</v>
      </c>
      <c r="I14" s="15">
        <v>32709</v>
      </c>
      <c r="J14" s="15">
        <v>0</v>
      </c>
      <c r="K14" s="15">
        <v>7189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198794</v>
      </c>
    </row>
    <row r="15" spans="1:22" x14ac:dyDescent="0.25">
      <c r="A15" s="13" t="s">
        <v>54</v>
      </c>
      <c r="B15" s="13" t="s">
        <v>55</v>
      </c>
      <c r="C15" s="14" t="s">
        <v>56</v>
      </c>
      <c r="D15" s="14">
        <v>2020</v>
      </c>
      <c r="E15" s="14" t="s">
        <v>40</v>
      </c>
      <c r="F15" s="15">
        <v>144159</v>
      </c>
      <c r="G15" s="15">
        <v>0</v>
      </c>
      <c r="H15" s="15">
        <v>50400</v>
      </c>
      <c r="I15" s="15">
        <v>80362</v>
      </c>
      <c r="J15" s="15">
        <v>0</v>
      </c>
      <c r="K15" s="15">
        <v>12281</v>
      </c>
      <c r="L15" s="14" t="s">
        <v>33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287202</v>
      </c>
    </row>
    <row r="16" spans="1:22" x14ac:dyDescent="0.25">
      <c r="A16" s="13" t="s">
        <v>30</v>
      </c>
      <c r="B16" s="13" t="s">
        <v>57</v>
      </c>
      <c r="C16" s="14" t="s">
        <v>58</v>
      </c>
      <c r="D16" s="14">
        <v>2020</v>
      </c>
      <c r="E16" s="14" t="s">
        <v>40</v>
      </c>
      <c r="F16" s="15">
        <v>0</v>
      </c>
      <c r="G16" s="15">
        <v>222696</v>
      </c>
      <c r="H16" s="15">
        <v>0</v>
      </c>
      <c r="I16" s="15">
        <v>0</v>
      </c>
      <c r="J16" s="15">
        <v>0</v>
      </c>
      <c r="K16" s="15">
        <v>13438</v>
      </c>
      <c r="L16" s="14" t="s">
        <v>41</v>
      </c>
      <c r="M16" s="16">
        <v>0</v>
      </c>
      <c r="N16" s="16">
        <v>0</v>
      </c>
      <c r="O16" s="16">
        <v>0</v>
      </c>
      <c r="P16" s="16">
        <v>18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18</v>
      </c>
      <c r="V16" s="18">
        <f t="shared" si="1"/>
        <v>236134</v>
      </c>
    </row>
    <row r="17" spans="1:22" x14ac:dyDescent="0.25">
      <c r="A17" s="13" t="s">
        <v>30</v>
      </c>
      <c r="B17" s="13" t="s">
        <v>59</v>
      </c>
      <c r="C17" s="14" t="s">
        <v>60</v>
      </c>
      <c r="D17" s="14">
        <v>2020</v>
      </c>
      <c r="E17" s="14" t="s">
        <v>40</v>
      </c>
      <c r="F17" s="15">
        <v>0</v>
      </c>
      <c r="G17" s="15">
        <v>193968</v>
      </c>
      <c r="H17" s="15">
        <v>0</v>
      </c>
      <c r="I17" s="15">
        <v>0</v>
      </c>
      <c r="J17" s="15">
        <v>0</v>
      </c>
      <c r="K17" s="15">
        <v>11686</v>
      </c>
      <c r="L17" s="14" t="s">
        <v>41</v>
      </c>
      <c r="M17" s="16">
        <v>0</v>
      </c>
      <c r="N17" s="16">
        <v>0</v>
      </c>
      <c r="O17" s="16">
        <v>18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18</v>
      </c>
      <c r="V17" s="18">
        <f t="shared" si="1"/>
        <v>205654</v>
      </c>
    </row>
    <row r="18" spans="1:22" x14ac:dyDescent="0.25">
      <c r="A18" s="13" t="s">
        <v>30</v>
      </c>
      <c r="B18" s="13" t="s">
        <v>61</v>
      </c>
      <c r="C18" s="14" t="s">
        <v>62</v>
      </c>
      <c r="D18" s="14">
        <v>2020</v>
      </c>
      <c r="E18" s="14" t="s">
        <v>40</v>
      </c>
      <c r="F18" s="15">
        <v>0</v>
      </c>
      <c r="G18" s="15">
        <v>317292</v>
      </c>
      <c r="H18" s="15">
        <v>0</v>
      </c>
      <c r="I18" s="15">
        <v>0</v>
      </c>
      <c r="J18" s="15">
        <v>0</v>
      </c>
      <c r="K18" s="15">
        <v>5980</v>
      </c>
      <c r="L18" s="14" t="s">
        <v>41</v>
      </c>
      <c r="M18" s="16">
        <v>0</v>
      </c>
      <c r="N18" s="16">
        <v>0</v>
      </c>
      <c r="O18" s="16">
        <v>26</v>
      </c>
      <c r="P18" s="16">
        <v>3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29</v>
      </c>
      <c r="V18" s="18">
        <f t="shared" si="1"/>
        <v>323272</v>
      </c>
    </row>
    <row r="19" spans="1:22" x14ac:dyDescent="0.25">
      <c r="A19" s="13" t="s">
        <v>52</v>
      </c>
      <c r="B19" s="13" t="s">
        <v>63</v>
      </c>
      <c r="C19" s="14" t="s">
        <v>64</v>
      </c>
      <c r="D19" s="14">
        <v>2020</v>
      </c>
      <c r="E19" s="14" t="s">
        <v>40</v>
      </c>
      <c r="F19" s="15">
        <v>522583</v>
      </c>
      <c r="G19" s="15">
        <v>0</v>
      </c>
      <c r="H19" s="15">
        <v>131434</v>
      </c>
      <c r="I19" s="15">
        <v>23635</v>
      </c>
      <c r="J19" s="15">
        <v>0</v>
      </c>
      <c r="K19" s="15">
        <v>40178</v>
      </c>
      <c r="L19" s="14" t="s">
        <v>33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717830</v>
      </c>
    </row>
    <row r="20" spans="1:22" x14ac:dyDescent="0.25">
      <c r="A20" s="13" t="s">
        <v>65</v>
      </c>
      <c r="B20" s="13" t="s">
        <v>66</v>
      </c>
      <c r="C20" s="14" t="s">
        <v>67</v>
      </c>
      <c r="D20" s="14">
        <v>2020</v>
      </c>
      <c r="E20" s="14" t="s">
        <v>40</v>
      </c>
      <c r="F20" s="15">
        <v>0</v>
      </c>
      <c r="G20" s="15">
        <v>122688</v>
      </c>
      <c r="H20" s="15">
        <v>54230</v>
      </c>
      <c r="I20" s="15">
        <v>0</v>
      </c>
      <c r="J20" s="15">
        <v>0</v>
      </c>
      <c r="K20" s="15">
        <v>0</v>
      </c>
      <c r="L20" s="14" t="s">
        <v>41</v>
      </c>
      <c r="M20" s="16">
        <v>0</v>
      </c>
      <c r="N20" s="16">
        <v>0</v>
      </c>
      <c r="O20" s="16">
        <v>3</v>
      </c>
      <c r="P20" s="16">
        <v>6</v>
      </c>
      <c r="Q20" s="16">
        <v>1</v>
      </c>
      <c r="R20" s="16">
        <v>0</v>
      </c>
      <c r="S20" s="16">
        <v>0</v>
      </c>
      <c r="T20" s="16">
        <v>0</v>
      </c>
      <c r="U20" s="17">
        <f t="shared" si="0"/>
        <v>10</v>
      </c>
      <c r="V20" s="18">
        <f t="shared" si="1"/>
        <v>176918</v>
      </c>
    </row>
    <row r="21" spans="1:22" x14ac:dyDescent="0.25">
      <c r="A21" s="13" t="s">
        <v>68</v>
      </c>
      <c r="B21" s="13" t="s">
        <v>69</v>
      </c>
      <c r="C21" s="14" t="s">
        <v>70</v>
      </c>
      <c r="D21" s="14">
        <v>2020</v>
      </c>
      <c r="E21" s="14" t="s">
        <v>40</v>
      </c>
      <c r="F21" s="15">
        <v>163994</v>
      </c>
      <c r="G21" s="15">
        <v>0</v>
      </c>
      <c r="H21" s="15">
        <v>16624</v>
      </c>
      <c r="I21" s="15">
        <v>13391</v>
      </c>
      <c r="J21" s="15">
        <v>0</v>
      </c>
      <c r="K21" s="15">
        <v>12887</v>
      </c>
      <c r="L21" s="14" t="s">
        <v>33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206896</v>
      </c>
    </row>
    <row r="22" spans="1:22" x14ac:dyDescent="0.25">
      <c r="A22" s="13" t="s">
        <v>54</v>
      </c>
      <c r="B22" s="13" t="s">
        <v>71</v>
      </c>
      <c r="C22" s="14" t="s">
        <v>72</v>
      </c>
      <c r="D22" s="14">
        <v>2020</v>
      </c>
      <c r="E22" s="14" t="s">
        <v>40</v>
      </c>
      <c r="F22" s="15">
        <v>253682</v>
      </c>
      <c r="G22" s="15">
        <v>0</v>
      </c>
      <c r="H22" s="15">
        <v>64757</v>
      </c>
      <c r="I22" s="15">
        <v>11473</v>
      </c>
      <c r="J22" s="15">
        <v>0</v>
      </c>
      <c r="K22" s="15">
        <v>20000</v>
      </c>
      <c r="L22" s="14" t="s">
        <v>33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349912</v>
      </c>
    </row>
    <row r="23" spans="1:22" x14ac:dyDescent="0.25">
      <c r="A23" s="13" t="s">
        <v>73</v>
      </c>
      <c r="B23" s="13" t="s">
        <v>74</v>
      </c>
      <c r="C23" s="14" t="s">
        <v>75</v>
      </c>
      <c r="D23" s="14">
        <v>2020</v>
      </c>
      <c r="E23" s="14" t="s">
        <v>40</v>
      </c>
      <c r="F23" s="15">
        <v>208685</v>
      </c>
      <c r="G23" s="15">
        <v>0</v>
      </c>
      <c r="H23" s="15">
        <v>40000</v>
      </c>
      <c r="I23" s="15">
        <v>37981</v>
      </c>
      <c r="J23" s="15">
        <v>0</v>
      </c>
      <c r="K23" s="15">
        <v>19515</v>
      </c>
      <c r="L23" s="14" t="s">
        <v>33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306181</v>
      </c>
    </row>
    <row r="24" spans="1:22" x14ac:dyDescent="0.25">
      <c r="A24" s="13" t="s">
        <v>54</v>
      </c>
      <c r="B24" s="13" t="s">
        <v>76</v>
      </c>
      <c r="C24" s="14" t="s">
        <v>77</v>
      </c>
      <c r="D24" s="14">
        <v>2020</v>
      </c>
      <c r="E24" s="14" t="s">
        <v>40</v>
      </c>
      <c r="F24" s="15">
        <v>160618</v>
      </c>
      <c r="G24" s="15">
        <v>0</v>
      </c>
      <c r="H24" s="15">
        <v>37000</v>
      </c>
      <c r="I24" s="15">
        <v>27536</v>
      </c>
      <c r="J24" s="15">
        <v>0</v>
      </c>
      <c r="K24" s="15">
        <v>13056</v>
      </c>
      <c r="L24" s="14" t="s">
        <v>41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0</v>
      </c>
      <c r="V24" s="18">
        <f t="shared" si="1"/>
        <v>238210</v>
      </c>
    </row>
    <row r="25" spans="1:22" x14ac:dyDescent="0.25">
      <c r="A25" s="13" t="s">
        <v>68</v>
      </c>
      <c r="B25" s="13" t="s">
        <v>78</v>
      </c>
      <c r="C25" s="14" t="s">
        <v>79</v>
      </c>
      <c r="D25" s="14">
        <v>2020</v>
      </c>
      <c r="E25" s="14" t="s">
        <v>40</v>
      </c>
      <c r="F25" s="15">
        <v>114498</v>
      </c>
      <c r="G25" s="15">
        <v>0</v>
      </c>
      <c r="H25" s="15">
        <v>25689</v>
      </c>
      <c r="I25" s="15">
        <v>28511</v>
      </c>
      <c r="J25" s="15">
        <v>0</v>
      </c>
      <c r="K25" s="15">
        <v>10123</v>
      </c>
      <c r="L25" s="14" t="s">
        <v>33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178821</v>
      </c>
    </row>
    <row r="26" spans="1:22" x14ac:dyDescent="0.25">
      <c r="A26" s="13" t="s">
        <v>80</v>
      </c>
      <c r="B26" s="13" t="s">
        <v>81</v>
      </c>
      <c r="C26" s="14" t="s">
        <v>82</v>
      </c>
      <c r="D26" s="14">
        <v>2020</v>
      </c>
      <c r="E26" s="14" t="s">
        <v>40</v>
      </c>
      <c r="F26" s="15">
        <v>0</v>
      </c>
      <c r="G26" s="15">
        <v>133140</v>
      </c>
      <c r="H26" s="15">
        <v>251506</v>
      </c>
      <c r="I26" s="15">
        <v>0</v>
      </c>
      <c r="J26" s="15">
        <v>0</v>
      </c>
      <c r="K26" s="15">
        <v>36691</v>
      </c>
      <c r="L26" s="14" t="s">
        <v>41</v>
      </c>
      <c r="M26" s="16">
        <v>4</v>
      </c>
      <c r="N26" s="16">
        <v>0</v>
      </c>
      <c r="O26" s="16">
        <v>3</v>
      </c>
      <c r="P26" s="16">
        <v>3</v>
      </c>
      <c r="Q26" s="16">
        <v>2</v>
      </c>
      <c r="R26" s="16">
        <v>0</v>
      </c>
      <c r="S26" s="16">
        <v>0</v>
      </c>
      <c r="T26" s="16">
        <v>0</v>
      </c>
      <c r="U26" s="17">
        <f t="shared" si="0"/>
        <v>12</v>
      </c>
      <c r="V26" s="18">
        <f t="shared" si="1"/>
        <v>421337</v>
      </c>
    </row>
    <row r="27" spans="1:22" x14ac:dyDescent="0.25">
      <c r="A27" s="13" t="s">
        <v>83</v>
      </c>
      <c r="B27" s="13" t="s">
        <v>84</v>
      </c>
      <c r="C27" s="14" t="s">
        <v>85</v>
      </c>
      <c r="D27" s="14">
        <v>2020</v>
      </c>
      <c r="E27" s="14" t="s">
        <v>40</v>
      </c>
      <c r="F27" s="15">
        <v>0</v>
      </c>
      <c r="G27" s="15">
        <v>76956</v>
      </c>
      <c r="H27" s="15">
        <v>4020</v>
      </c>
      <c r="I27" s="15">
        <v>0</v>
      </c>
      <c r="J27" s="15">
        <v>0</v>
      </c>
      <c r="K27" s="15">
        <v>0</v>
      </c>
      <c r="L27" s="14" t="s">
        <v>41</v>
      </c>
      <c r="M27" s="16">
        <v>0</v>
      </c>
      <c r="N27" s="16">
        <v>0</v>
      </c>
      <c r="O27" s="16">
        <v>3</v>
      </c>
      <c r="P27" s="16">
        <v>1</v>
      </c>
      <c r="Q27" s="16">
        <v>2</v>
      </c>
      <c r="R27" s="16">
        <v>0</v>
      </c>
      <c r="S27" s="16">
        <v>0</v>
      </c>
      <c r="T27" s="16">
        <v>0</v>
      </c>
      <c r="U27" s="17">
        <f t="shared" si="0"/>
        <v>6</v>
      </c>
      <c r="V27" s="18">
        <f t="shared" si="1"/>
        <v>80976</v>
      </c>
    </row>
    <row r="28" spans="1:22" x14ac:dyDescent="0.25">
      <c r="A28" s="13" t="s">
        <v>86</v>
      </c>
      <c r="B28" s="13" t="s">
        <v>87</v>
      </c>
      <c r="C28" s="14" t="s">
        <v>88</v>
      </c>
      <c r="D28" s="14">
        <v>2020</v>
      </c>
      <c r="E28" s="14" t="s">
        <v>40</v>
      </c>
      <c r="F28" s="15">
        <v>0</v>
      </c>
      <c r="G28" s="15">
        <v>248244</v>
      </c>
      <c r="H28" s="15">
        <v>97400</v>
      </c>
      <c r="I28" s="15">
        <v>0</v>
      </c>
      <c r="J28" s="15">
        <v>0</v>
      </c>
      <c r="K28" s="15">
        <v>10000</v>
      </c>
      <c r="L28" s="14" t="s">
        <v>41</v>
      </c>
      <c r="M28" s="16">
        <v>0</v>
      </c>
      <c r="N28" s="16">
        <v>0</v>
      </c>
      <c r="O28" s="16">
        <v>15</v>
      </c>
      <c r="P28" s="16">
        <v>7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22</v>
      </c>
      <c r="V28" s="18">
        <f t="shared" si="1"/>
        <v>355644</v>
      </c>
    </row>
    <row r="29" spans="1:22" x14ac:dyDescent="0.25">
      <c r="A29" s="13" t="s">
        <v>37</v>
      </c>
      <c r="B29" s="13" t="s">
        <v>89</v>
      </c>
      <c r="C29" s="14" t="s">
        <v>90</v>
      </c>
      <c r="D29" s="14">
        <v>2020</v>
      </c>
      <c r="E29" s="14" t="s">
        <v>91</v>
      </c>
      <c r="F29" s="15">
        <v>0</v>
      </c>
      <c r="G29" s="15">
        <v>0</v>
      </c>
      <c r="H29" s="15">
        <v>140000</v>
      </c>
      <c r="I29" s="15">
        <v>0</v>
      </c>
      <c r="J29" s="15">
        <v>0</v>
      </c>
      <c r="K29" s="15">
        <v>0</v>
      </c>
      <c r="L29" s="14" t="s">
        <v>33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140000</v>
      </c>
    </row>
    <row r="30" spans="1:22" x14ac:dyDescent="0.25">
      <c r="A30" s="13" t="s">
        <v>52</v>
      </c>
      <c r="B30" s="13" t="s">
        <v>92</v>
      </c>
      <c r="C30" s="14" t="s">
        <v>93</v>
      </c>
      <c r="D30" s="14">
        <v>2020</v>
      </c>
      <c r="E30" s="14" t="s">
        <v>40</v>
      </c>
      <c r="F30" s="15">
        <v>0</v>
      </c>
      <c r="G30" s="15">
        <v>0</v>
      </c>
      <c r="H30" s="15">
        <v>161551</v>
      </c>
      <c r="I30" s="15">
        <v>49969</v>
      </c>
      <c r="J30" s="15">
        <v>0</v>
      </c>
      <c r="K30" s="15">
        <v>14543</v>
      </c>
      <c r="L30" s="14" t="s">
        <v>33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226063</v>
      </c>
    </row>
    <row r="31" spans="1:22" x14ac:dyDescent="0.25">
      <c r="A31" s="13" t="s">
        <v>37</v>
      </c>
      <c r="B31" s="13" t="s">
        <v>94</v>
      </c>
      <c r="C31" s="14" t="s">
        <v>95</v>
      </c>
      <c r="D31" s="14">
        <v>2020</v>
      </c>
      <c r="E31" s="14" t="s">
        <v>40</v>
      </c>
      <c r="F31" s="15">
        <v>0</v>
      </c>
      <c r="G31" s="15">
        <v>0</v>
      </c>
      <c r="H31" s="15">
        <v>255035</v>
      </c>
      <c r="I31" s="15">
        <v>48508</v>
      </c>
      <c r="J31" s="15">
        <v>0</v>
      </c>
      <c r="K31" s="15">
        <v>26628</v>
      </c>
      <c r="L31" s="14" t="s">
        <v>33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330171</v>
      </c>
    </row>
    <row r="32" spans="1:22" x14ac:dyDescent="0.25">
      <c r="A32" s="13" t="s">
        <v>96</v>
      </c>
      <c r="B32" s="13" t="s">
        <v>97</v>
      </c>
      <c r="C32" s="14" t="s">
        <v>98</v>
      </c>
      <c r="D32" s="14">
        <v>2020</v>
      </c>
      <c r="E32" s="14" t="s">
        <v>40</v>
      </c>
      <c r="F32" s="15">
        <v>0</v>
      </c>
      <c r="G32" s="15">
        <v>107760</v>
      </c>
      <c r="H32" s="15">
        <v>30888</v>
      </c>
      <c r="I32" s="15">
        <v>0</v>
      </c>
      <c r="J32" s="15">
        <v>0</v>
      </c>
      <c r="K32" s="15">
        <v>9369</v>
      </c>
      <c r="L32" s="14" t="s">
        <v>41</v>
      </c>
      <c r="M32" s="16">
        <v>0</v>
      </c>
      <c r="N32" s="16">
        <v>0</v>
      </c>
      <c r="O32" s="16">
        <v>10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10</v>
      </c>
      <c r="V32" s="18">
        <f t="shared" si="1"/>
        <v>148017</v>
      </c>
    </row>
    <row r="33" spans="1:22" x14ac:dyDescent="0.25">
      <c r="A33" s="13" t="s">
        <v>37</v>
      </c>
      <c r="B33" s="13" t="s">
        <v>99</v>
      </c>
      <c r="C33" s="14" t="s">
        <v>100</v>
      </c>
      <c r="D33" s="14">
        <v>2020</v>
      </c>
      <c r="E33" s="14" t="s">
        <v>40</v>
      </c>
      <c r="F33" s="15">
        <v>0</v>
      </c>
      <c r="G33" s="15">
        <v>334056</v>
      </c>
      <c r="H33" s="15">
        <v>122244</v>
      </c>
      <c r="I33" s="15">
        <v>0</v>
      </c>
      <c r="J33" s="15">
        <v>0</v>
      </c>
      <c r="K33" s="15">
        <v>44142</v>
      </c>
      <c r="L33" s="14" t="s">
        <v>41</v>
      </c>
      <c r="M33" s="16">
        <v>0</v>
      </c>
      <c r="N33" s="16">
        <v>0</v>
      </c>
      <c r="O33" s="16">
        <v>31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31</v>
      </c>
      <c r="V33" s="18">
        <f t="shared" si="1"/>
        <v>500442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25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</sheetData>
  <autoFilter ref="A6:V6" xr:uid="{0F2FF0AF-8FE0-4C4E-A2CB-797E5E2CBC6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3">
    <cfRule type="cellIs" dxfId="3" priority="3" operator="lessThan">
      <formula>0</formula>
    </cfRule>
  </conditionalFormatting>
  <conditionalFormatting sqref="V7:V43">
    <cfRule type="expression" dxfId="2" priority="4">
      <formula>$V$7&lt;0</formula>
    </cfRule>
  </conditionalFormatting>
  <conditionalFormatting sqref="D7:D43">
    <cfRule type="expression" dxfId="1" priority="2">
      <formula>OR($D7&gt;2020,AND($D7&lt;2020,$D7&lt;&gt;""))</formula>
    </cfRule>
  </conditionalFormatting>
  <conditionalFormatting sqref="C7:C43">
    <cfRule type="expression" dxfId="0" priority="5">
      <formula>(#REF!&gt;1)</formula>
    </cfRule>
  </conditionalFormatting>
  <dataValidations count="3">
    <dataValidation type="list" allowBlank="1" showInputMessage="1" showErrorMessage="1" sqref="E7:E43" xr:uid="{08BDAE5F-0535-493D-8C61-F72526A7CECA}">
      <formula1>"PH, TH, Joint TH &amp; PH-RRH, HMIS, SSO, TRA, PRA, SRA, S+C/SRO"</formula1>
    </dataValidation>
    <dataValidation type="list" allowBlank="1" showInputMessage="1" showErrorMessage="1" sqref="L7:L43" xr:uid="{19936575-D4CB-4FB5-A4D8-0A2AF8C697FE}">
      <formula1>"N/A, FMR, Actual Rent"</formula1>
    </dataValidation>
    <dataValidation allowBlank="1" showErrorMessage="1" sqref="A6:V6" xr:uid="{16593A1E-1839-4D49-8DE5-201873E9D557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58ED5-9238-4C2C-B7F8-07A3204C7F2A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 2019 GIW</vt:lpstr>
      <vt:lpstr>Sheet1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2019-03-04T18:43:02Z</dcterms:created>
  <dcterms:modified xsi:type="dcterms:W3CDTF">2019-05-13T19:53:01Z</dcterms:modified>
</cp:coreProperties>
</file>