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FL-6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GIW'!$A$1:$V$18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V7" i="1"/>
  <c r="V17" i="1" l="1"/>
  <c r="U17" i="1"/>
  <c r="U12" i="1" l="1"/>
  <c r="V12" i="1"/>
  <c r="V14" i="1" l="1"/>
  <c r="V11" i="1"/>
  <c r="V18" i="1" l="1"/>
  <c r="V16" i="1"/>
  <c r="V15" i="1"/>
  <c r="V13" i="1"/>
  <c r="V10" i="1"/>
  <c r="V9" i="1"/>
  <c r="U18" i="1"/>
  <c r="U16" i="1"/>
  <c r="U15" i="1"/>
  <c r="U14" i="1"/>
  <c r="U13" i="1"/>
  <c r="U11" i="1"/>
  <c r="U10" i="1"/>
  <c r="U9" i="1"/>
  <c r="H3" i="1" l="1"/>
</calcChain>
</file>

<file path=xl/sharedStrings.xml><?xml version="1.0" encoding="utf-8"?>
<sst xmlns="http://schemas.openxmlformats.org/spreadsheetml/2006/main" count="44" uniqueCount="42">
  <si>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</si>
  <si>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</si>
  <si>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</si>
  <si>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</si>
  <si>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</si>
  <si>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</si>
  <si>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</si>
  <si>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</si>
  <si>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</si>
  <si>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</si>
  <si>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</si>
  <si>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</si>
  <si>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</si>
  <si>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</si>
  <si>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</si>
  <si>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</si>
  <si>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</si>
  <si>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</si>
  <si>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</si>
  <si>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</si>
  <si>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</si>
  <si>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</si>
  <si>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</si>
  <si>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</si>
  <si>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</si>
  <si>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</si>
  <si>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</si>
  <si>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</si>
  <si>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</si>
  <si>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</si>
  <si>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</si>
  <si>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</si>
  <si>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</si>
  <si>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Miami</t>
  </si>
  <si>
    <t>Gulf Coast Partnership, Inc.</t>
  </si>
  <si>
    <t>HMIS Renewal FY2017</t>
  </si>
  <si>
    <t>FL0261L4D021708</t>
  </si>
  <si>
    <t>FL-602</t>
  </si>
  <si>
    <t>Punta Gorda/Charlotte County CoC</t>
  </si>
  <si>
    <t>Jewish Family and Children's Services of the Suncoast</t>
  </si>
  <si>
    <t>CoC Charlotte County Supportive</t>
  </si>
  <si>
    <t>FL0660L4D021701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</si>
</sst>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33</v>
      </c>
      <c r="C1" s="30"/>
      <c r="D1" s="30"/>
      <c r="E1" s="31" t="s">
        <v>13</v>
      </c>
      <c r="F1" s="32"/>
      <c r="G1" s="33"/>
      <c r="H1" s="27" t="s">
        <v>34</v>
      </c>
      <c r="I1" s="28"/>
      <c r="J1" s="29"/>
    </row>
    <row r="2" spans="1:22" ht="35.25" customHeight="1" x14ac:dyDescent="0.35">
      <c r="A2" s="18" t="s">
        <v>11</v>
      </c>
      <c r="B2" s="30" t="s">
        <v>37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38</v>
      </c>
      <c r="C3" s="30"/>
      <c r="D3" s="30"/>
      <c r="E3" s="34" t="s">
        <v>28</v>
      </c>
      <c r="F3" s="35"/>
      <c r="G3" s="36"/>
      <c r="H3" s="22">
        <f ca="1">SUM(OFFSET(V6,1,0,500,1))</f>
        <v>199572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34</v>
      </c>
      <c r="B7" s="3" t="s">
        <v>35</v>
      </c>
      <c r="C7" s="4" t="s">
        <v>36</v>
      </c>
      <c r="D7" s="4">
        <v>2019</v>
      </c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65497</v>
      </c>
      <c r="K7" s="16">
        <v>4564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>SUM(F7:K7)</f>
        <v>70061</v>
      </c>
    </row>
    <row r="8" spans="1:22" customFormat="1" x14ac:dyDescent="0.35">
      <c r="A8" s="3" t="s">
        <v>39</v>
      </c>
      <c r="B8" s="3" t="s">
        <v>40</v>
      </c>
      <c r="C8" s="4" t="s">
        <v>41</v>
      </c>
      <c r="D8" s="4">
        <v>2019</v>
      </c>
      <c r="E8" s="4" t="s">
        <v>30</v>
      </c>
      <c r="F8" s="16">
        <v>0</v>
      </c>
      <c r="G8" s="16">
        <v>62064</v>
      </c>
      <c r="H8" s="16">
        <v>56479</v>
      </c>
      <c r="I8" s="16">
        <v>0</v>
      </c>
      <c r="J8" s="16">
        <v>0</v>
      </c>
      <c r="K8" s="16">
        <v>10968</v>
      </c>
      <c r="L8" s="4" t="s">
        <v>32</v>
      </c>
      <c r="M8" s="17">
        <v>0</v>
      </c>
      <c r="N8" s="17">
        <v>0</v>
      </c>
      <c r="O8" s="17">
        <v>1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v>1</v>
      </c>
      <c r="V8" s="2">
        <f>SUM(F8:K8)</f>
        <v>129511</v>
      </c>
    </row>
    <row r="9" spans="1:22" x14ac:dyDescent="0.35">
      <c r="A9" s="3"/>
      <c r="B9" s="3"/>
      <c r="C9" s="4"/>
      <c r="D9" s="4"/>
      <c r="E9" s="4"/>
      <c r="F9" s="16"/>
      <c r="G9" s="16"/>
      <c r="H9" s="16"/>
      <c r="I9" s="16"/>
      <c r="J9" s="16"/>
      <c r="K9" s="16"/>
      <c r="L9" s="4"/>
      <c r="M9" s="17"/>
      <c r="N9" s="17"/>
      <c r="O9" s="17"/>
      <c r="P9" s="17"/>
      <c r="Q9" s="17"/>
      <c r="R9" s="17"/>
      <c r="S9" s="17"/>
      <c r="T9" s="17"/>
      <c r="U9" s="1">
        <f>SUM(M9:T9)</f>
        <v>0</v>
      </c>
      <c r="V9" s="2">
        <f t="shared" ref="V9:V18" si="0">SUM(F9:K9)</f>
        <v>0</v>
      </c>
    </row>
    <row r="10" spans="1:22" x14ac:dyDescent="0.35">
      <c r="A10" s="3"/>
      <c r="B10" s="3"/>
      <c r="C10" s="4"/>
      <c r="D10" s="4"/>
      <c r="E10" s="4"/>
      <c r="F10" s="16"/>
      <c r="G10" s="16"/>
      <c r="H10" s="16"/>
      <c r="I10" s="16"/>
      <c r="J10" s="16"/>
      <c r="K10" s="16"/>
      <c r="L10" s="4"/>
      <c r="M10" s="17"/>
      <c r="N10" s="17"/>
      <c r="O10" s="17"/>
      <c r="P10" s="17"/>
      <c r="Q10" s="17"/>
      <c r="R10" s="17"/>
      <c r="S10" s="17"/>
      <c r="T10" s="17"/>
      <c r="U10" s="1">
        <f t="shared" ref="U10:U18" si="1">SUM(M10:T10)</f>
        <v>0</v>
      </c>
      <c r="V10" s="2">
        <f t="shared" si="0"/>
        <v>0</v>
      </c>
    </row>
    <row r="11" spans="1:22" x14ac:dyDescent="0.35">
      <c r="A11" s="3"/>
      <c r="B11" s="3"/>
      <c r="C11" s="4"/>
      <c r="D11" s="4"/>
      <c r="E11" s="4"/>
      <c r="F11" s="16"/>
      <c r="G11" s="16"/>
      <c r="H11" s="16"/>
      <c r="I11" s="16"/>
      <c r="J11" s="16"/>
      <c r="K11" s="16"/>
      <c r="L11" s="4"/>
      <c r="M11" s="17"/>
      <c r="N11" s="17"/>
      <c r="O11" s="17"/>
      <c r="P11" s="17"/>
      <c r="Q11" s="17"/>
      <c r="R11" s="17"/>
      <c r="S11" s="17"/>
      <c r="T11" s="17"/>
      <c r="U11" s="1">
        <f t="shared" si="1"/>
        <v>0</v>
      </c>
      <c r="V11" s="2">
        <f t="shared" si="0"/>
        <v>0</v>
      </c>
    </row>
    <row r="12" spans="1:22" x14ac:dyDescent="0.35">
      <c r="A12" s="3"/>
      <c r="B12" s="3"/>
      <c r="C12" s="4"/>
      <c r="D12" s="4"/>
      <c r="E12" s="4"/>
      <c r="F12" s="16"/>
      <c r="G12" s="16"/>
      <c r="H12" s="16"/>
      <c r="I12" s="16"/>
      <c r="J12" s="16"/>
      <c r="K12" s="16"/>
      <c r="L12" s="4"/>
      <c r="M12" s="17"/>
      <c r="N12" s="17"/>
      <c r="O12" s="17"/>
      <c r="P12" s="17"/>
      <c r="Q12" s="17"/>
      <c r="R12" s="17"/>
      <c r="S12" s="17"/>
      <c r="T12" s="17"/>
      <c r="U12" s="1">
        <f t="shared" si="1"/>
        <v>0</v>
      </c>
      <c r="V12" s="2">
        <f t="shared" si="0"/>
        <v>0</v>
      </c>
    </row>
    <row r="13" spans="1:22" x14ac:dyDescent="0.3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si="1"/>
        <v>0</v>
      </c>
      <c r="V13" s="2">
        <f t="shared" si="0"/>
        <v>0</v>
      </c>
    </row>
    <row r="14" spans="1:22" x14ac:dyDescent="0.3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1"/>
        <v>0</v>
      </c>
      <c r="V14" s="2">
        <f t="shared" si="0"/>
        <v>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1"/>
        <v>0</v>
      </c>
      <c r="V15" s="2">
        <f t="shared" si="0"/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1"/>
        <v>0</v>
      </c>
      <c r="V16" s="2">
        <f t="shared" si="0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ref="U17" si="2">SUM(M17:T17)</f>
        <v>0</v>
      </c>
      <c r="V17" s="2">
        <f t="shared" ref="V17" si="3">SUM(F17:K17)</f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1"/>
        <v>0</v>
      </c>
      <c r="V18" s="2">
        <f t="shared" si="0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9:V16">
    <cfRule type="cellIs" dxfId="12" priority="15" operator="lessThan">
      <formula>0</formula>
    </cfRule>
  </conditionalFormatting>
  <conditionalFormatting sqref="V9:V16">
    <cfRule type="expression" dxfId="11" priority="16">
      <formula>$V$9&lt;0</formula>
    </cfRule>
  </conditionalFormatting>
  <conditionalFormatting sqref="D9:D16">
    <cfRule type="expression" dxfId="10" priority="14">
      <formula>OR($D9&gt;2019,AND($D9&lt;2019,$D9&lt;&gt;""))</formula>
    </cfRule>
  </conditionalFormatting>
  <conditionalFormatting sqref="V18">
    <cfRule type="cellIs" dxfId="9" priority="11" operator="lessThan">
      <formula>0</formula>
    </cfRule>
  </conditionalFormatting>
  <conditionalFormatting sqref="V18">
    <cfRule type="expression" dxfId="8" priority="12">
      <formula>$V$9&lt;0</formula>
    </cfRule>
  </conditionalFormatting>
  <conditionalFormatting sqref="D18">
    <cfRule type="expression" dxfId="7" priority="10">
      <formula>OR($D18&gt;2019,AND($D18&lt;2019,$D18&lt;&gt;""))</formula>
    </cfRule>
  </conditionalFormatting>
  <conditionalFormatting sqref="V17">
    <cfRule type="cellIs" dxfId="6" priority="7" operator="lessThan">
      <formula>0</formula>
    </cfRule>
  </conditionalFormatting>
  <conditionalFormatting sqref="V17">
    <cfRule type="expression" dxfId="5" priority="8">
      <formula>$V$9&lt;0</formula>
    </cfRule>
  </conditionalFormatting>
  <conditionalFormatting sqref="D17">
    <cfRule type="expression" dxfId="4" priority="6">
      <formula>OR($D17&gt;2019,AND($D17&lt;2019,$D17&lt;&gt;""))</formula>
    </cfRule>
  </conditionalFormatting>
  <conditionalFormatting sqref="V7:V8">
    <cfRule type="cellIs" dxfId="3" priority="3" operator="lessThan">
      <formula>0</formula>
    </cfRule>
  </conditionalFormatting>
  <conditionalFormatting sqref="V7:V8">
    <cfRule type="expression" dxfId="2" priority="4">
      <formula>$V$7&lt;0</formula>
    </cfRule>
  </conditionalFormatting>
  <conditionalFormatting sqref="D7:D8">
    <cfRule type="expression" dxfId="1" priority="2">
      <formula>OR($D7&gt;2019,AND($D7&lt;2019,$D7&lt;&gt;""))</formula>
    </cfRule>
  </conditionalFormatting>
  <conditionalFormatting sqref="C7:C18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18">
      <formula1>"N/A, FMR, Actual Rent"</formula1>
    </dataValidation>
    <dataValidation type="list" allowBlank="1" showInputMessage="1" showErrorMessage="1" sqref="E7:E18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2018-06-12T20:04:16Z</dcterms:modified>
</cp:coreProperties>
</file>