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FL-500\"/>
    </mc:Choice>
  </mc:AlternateContent>
  <xr:revisionPtr revIDLastSave="0" documentId="13_ncr:1_{EB24D7FB-0C71-4E2B-9FC6-3D605FBF150A}" xr6:coauthVersionLast="43" xr6:coauthVersionMax="43" xr10:uidLastSave="{00000000-0000-0000-0000-000000000000}"/>
  <bookViews>
    <workbookView xWindow="-120" yWindow="-120" windowWidth="29040" windowHeight="15840" xr2:uid="{F1FD28A3-376D-49B4-8C29-928C808ECBF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<sst xmlns="http://schemas.openxmlformats.org/spreadsheetml/2006/main" count="59" uniqueCount="52">
  <si>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</si>
  <si>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</si>
  <si>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</si>
  <si>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</si>
  <si>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</si>
  <si>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</si>
  <si>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</si>
  <si>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</si>
  <si>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</si>
  <si>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</si>
  <si>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</si>
  <si>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</si>
  <si>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</si>
  <si>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</si>
  <si>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</si>
  <si>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</si>
  <si>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</si>
  <si>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</si>
  <si>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</si>
  <si>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</si>
  <si>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</si>
  <si>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</si>
  <si>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</si>
  <si>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</si>
  <si>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</si>
  <si>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</si>
  <si>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</si>
  <si>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</si>
  <si>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</si>
  <si>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</si>
  <si>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Mid Florida Homeless Coalition, Inc.</t>
  </si>
  <si>
    <t>2018 MFIN Renewal</t>
  </si>
  <si>
    <t>FL0164L4H201811</t>
  </si>
  <si>
    <t/>
  </si>
  <si>
    <t>Jacksonville</t>
  </si>
  <si>
    <t>FL-520</t>
  </si>
  <si>
    <t>Citrus, Hernando, Lake, Sumter Counties CoC</t>
  </si>
  <si>
    <t>Citrus County, a political subdivision of the State of Florida</t>
  </si>
  <si>
    <t>Shelter Plus Care PSH</t>
  </si>
  <si>
    <t>FL0400L4H201808</t>
  </si>
  <si>
    <t>PH</t>
  </si>
  <si>
    <t>Lake County Board of County Commissioners</t>
  </si>
  <si>
    <t>Lake County Permanent Supportive Housing 18/19 Application</t>
  </si>
  <si>
    <t>FL0441L4H201807</t>
  </si>
  <si>
    <t>2018 CAS Renewal</t>
  </si>
  <si>
    <t>FL0584L4H201803</t>
  </si>
  <si>
    <t>SSO</t>
  </si>
  <si>
    <t xml:space="preserve">United Way of Citrus County </t>
  </si>
  <si>
    <t>Rapid Rehousing Program</t>
  </si>
  <si>
    <t>FL0745L4H201800</t>
  </si>
  <si>
    <t>FMR</t>
  </si>
  <si>
    <t>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</si>
</sst>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B834-85FE-4034-B347-A4EA730C8D0A}">
  <sheetPr codeName="Sheet82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394161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75999</v>
      </c>
      <c r="K7" s="15">
        <v>1000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76999</v>
      </c>
    </row>
    <row r="8" spans="1:22" x14ac:dyDescent="0.25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G8" s="15">
        <v>95260</v>
      </c>
      <c r="H8" s="15">
        <v>0</v>
      </c>
      <c r="I8" s="15">
        <v>0</v>
      </c>
      <c r="J8" s="15">
        <v>0</v>
      </c>
      <c r="K8" s="15">
        <v>8725</v>
      </c>
      <c r="L8" s="14" t="s">
        <v>50</v>
      </c>
      <c r="M8" s="16"/>
      <c r="N8" s="16"/>
      <c r="O8" s="16">
        <v>7</v>
      </c>
      <c r="P8" s="16">
        <v>4</v>
      </c>
      <c r="Q8" s="16">
        <v>1</v>
      </c>
      <c r="R8" s="16"/>
      <c r="S8" s="16"/>
      <c r="T8" s="16"/>
      <c r="U8" s="17">
        <f t="shared" ref="U8:U21" si="0">SUM(M8:T8)</f>
        <v>12</v>
      </c>
      <c r="V8" s="18">
        <f>SUM(G8:K8)</f>
        <v>103985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40</v>
      </c>
      <c r="F9" s="15">
        <v>0</v>
      </c>
      <c r="G9" s="15">
        <v>96072</v>
      </c>
      <c r="H9" s="15">
        <v>0</v>
      </c>
      <c r="I9" s="15">
        <v>0</v>
      </c>
      <c r="J9" s="15">
        <v>0</v>
      </c>
      <c r="K9" s="15">
        <v>7257</v>
      </c>
      <c r="L9" s="14" t="s">
        <v>51</v>
      </c>
      <c r="M9" s="16">
        <v>0</v>
      </c>
      <c r="N9" s="16">
        <v>0</v>
      </c>
      <c r="O9" s="16">
        <v>6</v>
      </c>
      <c r="P9" s="16">
        <v>2</v>
      </c>
      <c r="Q9" s="16">
        <v>2</v>
      </c>
      <c r="R9" s="16">
        <v>0</v>
      </c>
      <c r="S9" s="16">
        <v>0</v>
      </c>
      <c r="T9" s="16">
        <v>0</v>
      </c>
      <c r="U9" s="17">
        <f t="shared" si="0"/>
        <v>10</v>
      </c>
      <c r="V9" s="18">
        <f t="shared" ref="V9:V21" si="1">SUM(F9:K9)</f>
        <v>103329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46</v>
      </c>
      <c r="F10" s="15">
        <v>0</v>
      </c>
      <c r="G10" s="15">
        <v>0</v>
      </c>
      <c r="H10" s="15">
        <v>37163</v>
      </c>
      <c r="I10" s="15">
        <v>0</v>
      </c>
      <c r="J10" s="15">
        <v>0</v>
      </c>
      <c r="K10" s="15">
        <v>1868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39031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40</v>
      </c>
      <c r="F11" s="15">
        <v>0</v>
      </c>
      <c r="G11" s="15">
        <v>54012</v>
      </c>
      <c r="H11" s="15">
        <v>10582</v>
      </c>
      <c r="I11" s="15">
        <v>0</v>
      </c>
      <c r="J11" s="15">
        <v>0</v>
      </c>
      <c r="K11" s="15">
        <v>6223</v>
      </c>
      <c r="L11" s="14" t="s">
        <v>50</v>
      </c>
      <c r="M11" s="16">
        <v>0</v>
      </c>
      <c r="N11" s="16">
        <v>0</v>
      </c>
      <c r="O11" s="16">
        <v>3</v>
      </c>
      <c r="P11" s="16">
        <v>2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70817</v>
      </c>
    </row>
    <row r="12" spans="1:22" x14ac:dyDescent="0.25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EFD777AE-7E91-4B33-8A4B-30EAE68E0CB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20478E61-32CE-48C2-A1DC-F10D157BBD12}">
      <formula1>"PH, TH, Joint TH &amp; PH-RRH, HMIS, SSO, TRA, PRA, SRA, S+C/SRO"</formula1>
    </dataValidation>
    <dataValidation type="list" allowBlank="1" showInputMessage="1" showErrorMessage="1" sqref="L7:L21" xr:uid="{6231776B-FC59-43F8-9B62-52605FDD6289}">
      <formula1>"N/A, FMR, Actual Rent"</formula1>
    </dataValidation>
    <dataValidation allowBlank="1" showErrorMessage="1" sqref="A6:V6" xr:uid="{481CE258-B1A8-4EC2-977A-B6C01EB0AF0C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2019-03-04T18:43:06Z</dcterms:created>
  <dcterms:modified xsi:type="dcterms:W3CDTF">2019-05-13T19:52:54Z</dcterms:modified>
</cp:coreProperties>
</file>