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FL-500\"/>
    </mc:Choice>
  </mc:AlternateContent>
  <xr:revisionPtr revIDLastSave="0" documentId="13_ncr:1_{19C07AB8-30FC-4742-A041-E666356D434A}" xr6:coauthVersionLast="41" xr6:coauthVersionMax="41" xr10:uidLastSave="{00000000-0000-0000-0000-000000000000}"/>
  <bookViews>
    <workbookView xWindow="-103" yWindow="-103" windowWidth="25920" windowHeight="16749" xr2:uid="{0C57C4A5-C60E-418F-A4D1-D021B6C7700B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V7" i="1" l="1"/>
  <c r="H3" i="1" s="1"/>
  <c r="U7" i="1"/>
</calcChain>
</file>

<file path=xl/sharedStrings.xml><?xml version="1.0" encoding="utf-8"?>
<sst xmlns="http://schemas.openxmlformats.org/spreadsheetml/2006/main" count="54" uniqueCount="47">
  <si>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</si>
  <si>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</si>
  <si>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</si>
  <si>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</si>
  <si>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</si>
  <si>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</si>
  <si>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</si>
  <si>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</si>
  <si>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</si>
  <si>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</si>
  <si>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</si>
  <si>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</si>
  <si>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</si>
  <si>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</si>
  <si>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</si>
  <si>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</si>
  <si>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</si>
  <si>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</si>
  <si>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</si>
  <si>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</si>
  <si>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</si>
  <si>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</si>
  <si>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</si>
  <si>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</si>
  <si>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</si>
  <si>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</si>
  <si>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</si>
  <si>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</si>
  <si>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</si>
  <si>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</si>
  <si>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United Way of Suwannee Valley</t>
  </si>
  <si>
    <t>FL-518 HMIS Renewal FY2018</t>
  </si>
  <si>
    <t>FL0158L4H181811</t>
  </si>
  <si>
    <t/>
  </si>
  <si>
    <t>Jacksonville</t>
  </si>
  <si>
    <t>FL-518</t>
  </si>
  <si>
    <t>Columbia, Hamilton, Lafayette, Suwannee Counties CoC</t>
  </si>
  <si>
    <t>Volunteers of America of Florida, Inc.</t>
  </si>
  <si>
    <t>Lake City</t>
  </si>
  <si>
    <t>FL0159L4H181811</t>
  </si>
  <si>
    <t>PH</t>
  </si>
  <si>
    <t>FL-518 Coordinated Entry and Assessment Renewal FY2018</t>
  </si>
  <si>
    <t>FL0646L4H181802</t>
  </si>
  <si>
    <t>SSO</t>
  </si>
  <si>
    <t>FL-518 Rapid Rehousing Expansion FY2018</t>
  </si>
  <si>
    <t>FL0647L4H181802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</si>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</sst>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26648-DA74-4BAD-92A8-E9651711FE43}">
  <sheetPr codeName="Sheet80">
    <pageSetUpPr fitToPage="1"/>
  </sheetPr>
  <dimension ref="A1:V2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349022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30616</v>
      </c>
      <c r="K7" s="15">
        <v>1530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32146</v>
      </c>
    </row>
    <row r="8" spans="1:22" x14ac:dyDescent="0.4">
      <c r="A8" s="13" t="s">
        <v>37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110155</v>
      </c>
      <c r="G8" s="15">
        <v>0</v>
      </c>
      <c r="H8" s="15">
        <v>20027</v>
      </c>
      <c r="I8" s="15">
        <v>21463</v>
      </c>
      <c r="J8" s="15">
        <v>0</v>
      </c>
      <c r="K8" s="15">
        <v>8235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ref="U8:U20" si="0">SUM(M8:T8)</f>
        <v>0</v>
      </c>
      <c r="V8" s="18">
        <f t="shared" ref="V8:V20" si="1">SUM(F8:K8)</f>
        <v>159880</v>
      </c>
    </row>
    <row r="9" spans="1:22" x14ac:dyDescent="0.4">
      <c r="A9" s="13" t="s">
        <v>30</v>
      </c>
      <c r="B9" s="13" t="s">
        <v>41</v>
      </c>
      <c r="C9" s="14" t="s">
        <v>42</v>
      </c>
      <c r="D9" s="14">
        <v>2020</v>
      </c>
      <c r="E9" s="14" t="s">
        <v>43</v>
      </c>
      <c r="F9" s="15">
        <v>0</v>
      </c>
      <c r="G9" s="15">
        <v>0</v>
      </c>
      <c r="H9" s="15">
        <v>54805</v>
      </c>
      <c r="I9" s="15">
        <v>0</v>
      </c>
      <c r="J9" s="15">
        <v>0</v>
      </c>
      <c r="K9" s="15">
        <v>3836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58641</v>
      </c>
    </row>
    <row r="10" spans="1:22" x14ac:dyDescent="0.4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40</v>
      </c>
      <c r="F10" s="15">
        <v>0</v>
      </c>
      <c r="G10" s="15">
        <v>52848</v>
      </c>
      <c r="H10" s="15">
        <v>34750</v>
      </c>
      <c r="I10" s="15">
        <v>0</v>
      </c>
      <c r="J10" s="15">
        <v>3617</v>
      </c>
      <c r="K10" s="15">
        <v>7140</v>
      </c>
      <c r="L10" s="14" t="s">
        <v>46</v>
      </c>
      <c r="M10" s="16">
        <v>0</v>
      </c>
      <c r="N10" s="16">
        <v>0</v>
      </c>
      <c r="O10" s="16">
        <v>0</v>
      </c>
      <c r="P10" s="16">
        <v>2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</v>
      </c>
      <c r="V10" s="18">
        <f t="shared" si="1"/>
        <v>98355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</sheetData>
  <autoFilter ref="A6:V6" xr:uid="{8398D9A2-9787-4DBF-BAC5-C8D6059D8BB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0">
    <cfRule type="cellIs" dxfId="3" priority="3" operator="lessThan">
      <formula>0</formula>
    </cfRule>
  </conditionalFormatting>
  <conditionalFormatting sqref="V7:V20">
    <cfRule type="expression" dxfId="2" priority="4">
      <formula>$V$7&lt;0</formula>
    </cfRule>
  </conditionalFormatting>
  <conditionalFormatting sqref="D7:D20">
    <cfRule type="expression" dxfId="1" priority="2">
      <formula>OR($D7&gt;2020,AND($D7&lt;2020,$D7&lt;&gt;""))</formula>
    </cfRule>
  </conditionalFormatting>
  <conditionalFormatting sqref="C7:C20">
    <cfRule type="expression" dxfId="0" priority="5">
      <formula>(#REF!&gt;1)</formula>
    </cfRule>
  </conditionalFormatting>
  <dataValidations count="3">
    <dataValidation type="list" allowBlank="1" showInputMessage="1" showErrorMessage="1" sqref="E7:E20" xr:uid="{F786E820-F340-443B-A969-238EB257DE71}">
      <formula1>"PH, TH, Joint TH &amp; PH-RRH, HMIS, SSO, TRA, PRA, SRA, S+C/SRO"</formula1>
    </dataValidation>
    <dataValidation type="list" allowBlank="1" showInputMessage="1" showErrorMessage="1" sqref="L7:L20" xr:uid="{5222EEDB-8E84-43CE-8C1D-E0A5BA11C8D9}">
      <formula1>"N/A, FMR, Actual Rent"</formula1>
    </dataValidation>
    <dataValidation allowBlank="1" showErrorMessage="1" sqref="A6:V6" xr:uid="{17E26C0E-45B4-4EF1-81D9-34E3EBA52D27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2019-03-04T18:43:07Z</dcterms:created>
  <dcterms:modified xsi:type="dcterms:W3CDTF">2019-04-02T19:32:21Z</dcterms:modified>
</cp:coreProperties>
</file>