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FL-500\"/>
    </mc:Choice>
  </mc:AlternateContent>
  <bookViews>
    <workbookView xWindow="0" yWindow="0" windowWidth="5119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GIW'!$A$1:$V$21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1" l="1"/>
  <c r="V10" i="1"/>
  <c r="V9" i="1"/>
  <c r="V8" i="1"/>
  <c r="V7" i="1"/>
  <c r="V20" i="1" l="1"/>
  <c r="U20" i="1"/>
  <c r="U15" i="1" l="1"/>
  <c r="V15" i="1"/>
  <c r="V17" i="1" l="1"/>
  <c r="V14" i="1"/>
  <c r="V21" i="1" l="1"/>
  <c r="V19" i="1"/>
  <c r="V18" i="1"/>
  <c r="V16" i="1"/>
  <c r="V13" i="1"/>
  <c r="V12" i="1"/>
  <c r="U21" i="1"/>
  <c r="U19" i="1"/>
  <c r="U18" i="1"/>
  <c r="U17" i="1"/>
  <c r="U16" i="1"/>
  <c r="U14" i="1"/>
  <c r="U13" i="1"/>
  <c r="U12" i="1"/>
  <c r="H3" i="1" l="1"/>
</calcChain>
</file>

<file path=xl/sharedStrings.xml><?xml version="1.0" encoding="utf-8"?>
<sst xmlns="http://schemas.openxmlformats.org/spreadsheetml/2006/main" count="59" uniqueCount="50">
  <si>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</si>
  <si>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</si>
  <si>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</si>
  <si>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</si>
  <si>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</si>
  <si>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</si>
  <si>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</si>
  <si>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</si>
  <si>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</si>
  <si>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</si>
  <si>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</si>
  <si>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</si>
  <si>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</si>
  <si>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</si>
  <si>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</si>
  <si>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</si>
  <si>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</si>
  <si>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</si>
  <si>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</si>
  <si>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</si>
  <si>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</si>
  <si>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</si>
  <si>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</si>
  <si>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</si>
  <si>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</si>
  <si>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</si>
  <si>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</si>
  <si>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</si>
  <si>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</si>
  <si>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</si>
  <si>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</si>
  <si>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</si>
  <si>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</si>
  <si>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Joint TH &amp; PH-RRH</t>
  </si>
  <si>
    <t>Rapid Re-Housing 2017</t>
  </si>
  <si>
    <t>Jacksonville</t>
  </si>
  <si>
    <t>Ocala/Marion County Homeless Council</t>
  </si>
  <si>
    <t>HOMES 2018-2019</t>
  </si>
  <si>
    <t>FL-514</t>
  </si>
  <si>
    <t>Ocala/Marion County CoC</t>
  </si>
  <si>
    <t>Marion County Homeless Council, Inc.</t>
  </si>
  <si>
    <t>Shepherd's LightHouse Inc</t>
  </si>
  <si>
    <t>Renewal Project SL5142017</t>
  </si>
  <si>
    <t>FL0475L4H141704</t>
  </si>
  <si>
    <t>HMIS 2018-2019</t>
  </si>
  <si>
    <t>FL0641L4H141701</t>
  </si>
  <si>
    <t>FL0696L4H141700</t>
  </si>
  <si>
    <t>FL 0341L4H141707</t>
  </si>
  <si>
    <t>HomesII 2018-2019</t>
  </si>
  <si>
    <t>FL0342L4h141707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</si>
</sst>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089843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089843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40</v>
      </c>
      <c r="I1" s="28"/>
      <c r="J1" s="29"/>
    </row>
    <row r="2" spans="1:22" ht="35.25" customHeight="1" x14ac:dyDescent="0.3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39</v>
      </c>
      <c r="C3" s="30"/>
      <c r="D3" s="30"/>
      <c r="E3" s="34" t="s">
        <v>28</v>
      </c>
      <c r="F3" s="35"/>
      <c r="G3" s="36"/>
      <c r="H3" s="22">
        <f ca="1">SUM(OFFSET(V6,1,0,500,1))</f>
        <v>245601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36</v>
      </c>
      <c r="B7" s="3" t="s">
        <v>37</v>
      </c>
      <c r="C7" s="4" t="s">
        <v>47</v>
      </c>
      <c r="D7" s="4">
        <v>2019</v>
      </c>
      <c r="E7" s="4" t="s">
        <v>30</v>
      </c>
      <c r="F7" s="16">
        <v>0</v>
      </c>
      <c r="G7" s="16">
        <v>0</v>
      </c>
      <c r="H7" s="16">
        <v>13063</v>
      </c>
      <c r="I7" s="16">
        <v>17373</v>
      </c>
      <c r="J7" s="16">
        <v>0</v>
      </c>
      <c r="K7" s="16">
        <v>3010</v>
      </c>
      <c r="L7" s="4" t="s">
        <v>31</v>
      </c>
      <c r="M7" s="17"/>
      <c r="N7" s="17"/>
      <c r="O7" s="17"/>
      <c r="P7" s="17"/>
      <c r="Q7" s="17"/>
      <c r="R7" s="17"/>
      <c r="S7" s="17"/>
      <c r="T7" s="17"/>
      <c r="U7" s="1"/>
      <c r="V7" s="2">
        <f>SUM(F7:K7)</f>
        <v>33446</v>
      </c>
    </row>
    <row r="8" spans="1:22" customFormat="1" x14ac:dyDescent="0.35">
      <c r="A8" s="3" t="s">
        <v>36</v>
      </c>
      <c r="B8" s="3" t="s">
        <v>48</v>
      </c>
      <c r="C8" s="4" t="s">
        <v>49</v>
      </c>
      <c r="D8" s="4">
        <v>2019</v>
      </c>
      <c r="E8" s="4" t="s">
        <v>30</v>
      </c>
      <c r="F8" s="16">
        <v>22233</v>
      </c>
      <c r="G8" s="16">
        <v>0</v>
      </c>
      <c r="H8" s="16">
        <v>0</v>
      </c>
      <c r="I8" s="16">
        <v>0</v>
      </c>
      <c r="J8" s="16">
        <v>0</v>
      </c>
      <c r="K8" s="16">
        <v>2223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>SUM(F8:K8)</f>
        <v>24456</v>
      </c>
    </row>
    <row r="9" spans="1:22" customFormat="1" x14ac:dyDescent="0.35">
      <c r="A9" s="3" t="s">
        <v>41</v>
      </c>
      <c r="B9" s="3" t="s">
        <v>42</v>
      </c>
      <c r="C9" s="4" t="s">
        <v>43</v>
      </c>
      <c r="D9" s="4">
        <v>2019</v>
      </c>
      <c r="E9" s="4" t="s">
        <v>30</v>
      </c>
      <c r="F9" s="16">
        <v>0</v>
      </c>
      <c r="G9" s="16">
        <v>49548</v>
      </c>
      <c r="H9" s="16">
        <v>0</v>
      </c>
      <c r="I9" s="16">
        <v>0</v>
      </c>
      <c r="J9" s="16">
        <v>0</v>
      </c>
      <c r="K9" s="16">
        <v>1508</v>
      </c>
      <c r="L9" s="4" t="s">
        <v>32</v>
      </c>
      <c r="M9" s="17">
        <v>0</v>
      </c>
      <c r="N9" s="17">
        <v>0</v>
      </c>
      <c r="O9" s="17">
        <v>0</v>
      </c>
      <c r="P9" s="17">
        <v>1</v>
      </c>
      <c r="Q9" s="17">
        <v>3</v>
      </c>
      <c r="R9" s="17">
        <v>0</v>
      </c>
      <c r="S9" s="17">
        <v>0</v>
      </c>
      <c r="T9" s="17">
        <v>0</v>
      </c>
      <c r="U9" s="1">
        <v>4</v>
      </c>
      <c r="V9" s="2">
        <f>SUM(F9:K9)</f>
        <v>51056</v>
      </c>
    </row>
    <row r="10" spans="1:22" customFormat="1" x14ac:dyDescent="0.35">
      <c r="A10" s="3" t="s">
        <v>36</v>
      </c>
      <c r="B10" s="3" t="s">
        <v>44</v>
      </c>
      <c r="C10" s="4" t="s">
        <v>45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75927</v>
      </c>
      <c r="K10" s="16">
        <v>7564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>SUM(F10:K10)</f>
        <v>83491</v>
      </c>
    </row>
    <row r="11" spans="1:22" customFormat="1" x14ac:dyDescent="0.35">
      <c r="A11" s="3" t="s">
        <v>41</v>
      </c>
      <c r="B11" s="3" t="s">
        <v>34</v>
      </c>
      <c r="C11" s="4" t="s">
        <v>46</v>
      </c>
      <c r="D11" s="4">
        <v>2019</v>
      </c>
      <c r="E11" s="4" t="s">
        <v>33</v>
      </c>
      <c r="F11" s="16">
        <v>0</v>
      </c>
      <c r="G11" s="16">
        <v>46152</v>
      </c>
      <c r="H11" s="16">
        <v>4000</v>
      </c>
      <c r="I11" s="16">
        <v>0</v>
      </c>
      <c r="J11" s="16">
        <v>0</v>
      </c>
      <c r="K11" s="16">
        <v>3000</v>
      </c>
      <c r="L11" s="4" t="s">
        <v>32</v>
      </c>
      <c r="M11" s="17">
        <v>0</v>
      </c>
      <c r="N11" s="17">
        <v>0</v>
      </c>
      <c r="O11" s="17">
        <v>0</v>
      </c>
      <c r="P11" s="17">
        <v>2</v>
      </c>
      <c r="Q11" s="17">
        <v>2</v>
      </c>
      <c r="R11" s="17">
        <v>0</v>
      </c>
      <c r="S11" s="17">
        <v>0</v>
      </c>
      <c r="T11" s="17">
        <v>0</v>
      </c>
      <c r="U11" s="1">
        <v>4</v>
      </c>
      <c r="V11" s="2">
        <f>SUM(F11:K11)</f>
        <v>53152</v>
      </c>
    </row>
    <row r="12" spans="1:22" x14ac:dyDescent="0.35">
      <c r="A12" s="3"/>
      <c r="B12" s="3"/>
      <c r="C12" s="4"/>
      <c r="D12" s="4"/>
      <c r="E12" s="4"/>
      <c r="F12" s="16"/>
      <c r="G12" s="16"/>
      <c r="H12" s="16"/>
      <c r="I12" s="16"/>
      <c r="J12" s="16"/>
      <c r="K12" s="16"/>
      <c r="L12" s="4"/>
      <c r="M12" s="17"/>
      <c r="N12" s="17"/>
      <c r="O12" s="17"/>
      <c r="P12" s="17"/>
      <c r="Q12" s="17"/>
      <c r="R12" s="17"/>
      <c r="S12" s="17"/>
      <c r="T12" s="17"/>
      <c r="U12" s="1">
        <f>SUM(M12:T12)</f>
        <v>0</v>
      </c>
      <c r="V12" s="2">
        <f t="shared" ref="V12:V21" si="0">SUM(F12:K12)</f>
        <v>0</v>
      </c>
    </row>
    <row r="13" spans="1:22" x14ac:dyDescent="0.35">
      <c r="A13" s="3"/>
      <c r="B13" s="3"/>
      <c r="C13" s="4"/>
      <c r="D13" s="4"/>
      <c r="E13" s="4"/>
      <c r="F13" s="16"/>
      <c r="G13" s="16"/>
      <c r="H13" s="16"/>
      <c r="I13" s="16"/>
      <c r="J13" s="16"/>
      <c r="K13" s="16"/>
      <c r="L13" s="4"/>
      <c r="M13" s="17"/>
      <c r="N13" s="17"/>
      <c r="O13" s="17"/>
      <c r="P13" s="17"/>
      <c r="Q13" s="17"/>
      <c r="R13" s="17"/>
      <c r="S13" s="17"/>
      <c r="T13" s="17"/>
      <c r="U13" s="1">
        <f t="shared" ref="U13:U21" si="1">SUM(M13:T13)</f>
        <v>0</v>
      </c>
      <c r="V13" s="2">
        <f t="shared" si="0"/>
        <v>0</v>
      </c>
    </row>
    <row r="14" spans="1:22" x14ac:dyDescent="0.35">
      <c r="A14" s="3"/>
      <c r="B14" s="3"/>
      <c r="C14" s="4"/>
      <c r="D14" s="4"/>
      <c r="E14" s="4"/>
      <c r="F14" s="16"/>
      <c r="G14" s="16"/>
      <c r="H14" s="16"/>
      <c r="I14" s="16"/>
      <c r="J14" s="16"/>
      <c r="K14" s="16"/>
      <c r="L14" s="4"/>
      <c r="M14" s="17"/>
      <c r="N14" s="17"/>
      <c r="O14" s="17"/>
      <c r="P14" s="17"/>
      <c r="Q14" s="17"/>
      <c r="R14" s="17"/>
      <c r="S14" s="17"/>
      <c r="T14" s="17"/>
      <c r="U14" s="1">
        <f t="shared" si="1"/>
        <v>0</v>
      </c>
      <c r="V14" s="2">
        <f t="shared" si="0"/>
        <v>0</v>
      </c>
    </row>
    <row r="15" spans="1:22" x14ac:dyDescent="0.35">
      <c r="A15" s="3"/>
      <c r="B15" s="3"/>
      <c r="C15" s="4"/>
      <c r="D15" s="4"/>
      <c r="E15" s="4"/>
      <c r="F15" s="16"/>
      <c r="G15" s="16"/>
      <c r="H15" s="16"/>
      <c r="I15" s="16"/>
      <c r="J15" s="16"/>
      <c r="K15" s="16"/>
      <c r="L15" s="4"/>
      <c r="M15" s="17"/>
      <c r="N15" s="17"/>
      <c r="O15" s="17"/>
      <c r="P15" s="17"/>
      <c r="Q15" s="17"/>
      <c r="R15" s="17"/>
      <c r="S15" s="17"/>
      <c r="T15" s="17"/>
      <c r="U15" s="1">
        <f t="shared" si="1"/>
        <v>0</v>
      </c>
      <c r="V15" s="2">
        <f t="shared" si="0"/>
        <v>0</v>
      </c>
    </row>
    <row r="16" spans="1:22" x14ac:dyDescent="0.35">
      <c r="A16" s="3"/>
      <c r="B16" s="3"/>
      <c r="C16" s="4"/>
      <c r="D16" s="4"/>
      <c r="E16" s="4"/>
      <c r="F16" s="16"/>
      <c r="G16" s="16"/>
      <c r="H16" s="16"/>
      <c r="I16" s="16"/>
      <c r="J16" s="16"/>
      <c r="K16" s="16"/>
      <c r="L16" s="4"/>
      <c r="M16" s="17"/>
      <c r="N16" s="17"/>
      <c r="O16" s="17"/>
      <c r="P16" s="17"/>
      <c r="Q16" s="17"/>
      <c r="R16" s="17"/>
      <c r="S16" s="17"/>
      <c r="T16" s="17"/>
      <c r="U16" s="1">
        <f t="shared" si="1"/>
        <v>0</v>
      </c>
      <c r="V16" s="2">
        <f t="shared" si="0"/>
        <v>0</v>
      </c>
    </row>
    <row r="17" spans="1:22" x14ac:dyDescent="0.35">
      <c r="A17" s="3"/>
      <c r="B17" s="3"/>
      <c r="C17" s="4"/>
      <c r="D17" s="4"/>
      <c r="E17" s="4"/>
      <c r="F17" s="16"/>
      <c r="G17" s="16"/>
      <c r="H17" s="16"/>
      <c r="I17" s="16"/>
      <c r="J17" s="16"/>
      <c r="K17" s="16"/>
      <c r="L17" s="4"/>
      <c r="M17" s="17"/>
      <c r="N17" s="17"/>
      <c r="O17" s="17"/>
      <c r="P17" s="17"/>
      <c r="Q17" s="17"/>
      <c r="R17" s="17"/>
      <c r="S17" s="17"/>
      <c r="T17" s="17"/>
      <c r="U17" s="1">
        <f t="shared" si="1"/>
        <v>0</v>
      </c>
      <c r="V17" s="2">
        <f t="shared" si="0"/>
        <v>0</v>
      </c>
    </row>
    <row r="18" spans="1:22" x14ac:dyDescent="0.35">
      <c r="A18" s="3"/>
      <c r="B18" s="3"/>
      <c r="C18" s="4"/>
      <c r="D18" s="4"/>
      <c r="E18" s="4"/>
      <c r="F18" s="16"/>
      <c r="G18" s="16"/>
      <c r="H18" s="16"/>
      <c r="I18" s="16"/>
      <c r="J18" s="16"/>
      <c r="K18" s="16"/>
      <c r="L18" s="4"/>
      <c r="M18" s="17"/>
      <c r="N18" s="17"/>
      <c r="O18" s="17"/>
      <c r="P18" s="17"/>
      <c r="Q18" s="17"/>
      <c r="R18" s="17"/>
      <c r="S18" s="17"/>
      <c r="T18" s="17"/>
      <c r="U18" s="1">
        <f t="shared" si="1"/>
        <v>0</v>
      </c>
      <c r="V18" s="2">
        <f t="shared" si="0"/>
        <v>0</v>
      </c>
    </row>
    <row r="19" spans="1:22" x14ac:dyDescent="0.3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si="1"/>
        <v>0</v>
      </c>
      <c r="V19" s="2">
        <f t="shared" si="0"/>
        <v>0</v>
      </c>
    </row>
    <row r="20" spans="1:22" x14ac:dyDescent="0.3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ref="U20" si="2">SUM(M20:T20)</f>
        <v>0</v>
      </c>
      <c r="V20" s="2">
        <f t="shared" ref="V20" si="3">SUM(F20:K20)</f>
        <v>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1"/>
        <v>0</v>
      </c>
      <c r="V21" s="2">
        <f t="shared" si="0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12:V19">
    <cfRule type="cellIs" dxfId="12" priority="15" operator="lessThan">
      <formula>0</formula>
    </cfRule>
  </conditionalFormatting>
  <conditionalFormatting sqref="V12:V19">
    <cfRule type="expression" dxfId="11" priority="16">
      <formula>$V$12&lt;0</formula>
    </cfRule>
  </conditionalFormatting>
  <conditionalFormatting sqref="D12:D19">
    <cfRule type="expression" dxfId="10" priority="14">
      <formula>OR($D12&gt;2019,AND($D12&lt;2019,$D12&lt;&gt;""))</formula>
    </cfRule>
  </conditionalFormatting>
  <conditionalFormatting sqref="V21">
    <cfRule type="cellIs" dxfId="9" priority="11" operator="lessThan">
      <formula>0</formula>
    </cfRule>
  </conditionalFormatting>
  <conditionalFormatting sqref="V21">
    <cfRule type="expression" dxfId="8" priority="12">
      <formula>$V$12&lt;0</formula>
    </cfRule>
  </conditionalFormatting>
  <conditionalFormatting sqref="D21">
    <cfRule type="expression" dxfId="7" priority="10">
      <formula>OR($D21&gt;2019,AND($D21&lt;2019,$D21&lt;&gt;""))</formula>
    </cfRule>
  </conditionalFormatting>
  <conditionalFormatting sqref="V20">
    <cfRule type="cellIs" dxfId="6" priority="7" operator="lessThan">
      <formula>0</formula>
    </cfRule>
  </conditionalFormatting>
  <conditionalFormatting sqref="V20">
    <cfRule type="expression" dxfId="5" priority="8">
      <formula>$V$12&lt;0</formula>
    </cfRule>
  </conditionalFormatting>
  <conditionalFormatting sqref="D20">
    <cfRule type="expression" dxfId="4" priority="6">
      <formula>OR($D20&gt;2019,AND($D20&lt;2019,$D20&lt;&gt;""))</formula>
    </cfRule>
  </conditionalFormatting>
  <conditionalFormatting sqref="V7:V11">
    <cfRule type="cellIs" dxfId="3" priority="3" operator="lessThan">
      <formula>0</formula>
    </cfRule>
  </conditionalFormatting>
  <conditionalFormatting sqref="V7:V11">
    <cfRule type="expression" dxfId="2" priority="4">
      <formula>$V$7&lt;0</formula>
    </cfRule>
  </conditionalFormatting>
  <conditionalFormatting sqref="D7:D11">
    <cfRule type="expression" dxfId="1" priority="2">
      <formula>OR($D7&gt;2019,AND($D7&lt;2019,$D7&lt;&gt;""))</formula>
    </cfRule>
  </conditionalFormatting>
  <conditionalFormatting sqref="C7:C21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21">
      <formula1>"N/A, FMR, Actual Rent"</formula1>
    </dataValidation>
    <dataValidation type="list" allowBlank="1" showInputMessage="1" showErrorMessage="1" sqref="E7:E2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2018-06-12T20:04:12Z</dcterms:modified>
</cp:coreProperties>
</file>