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(J Drive Copies) - Round 1 - TZZT\FL-500\"/>
    </mc:Choice>
  </mc:AlternateContent>
  <xr:revisionPtr revIDLastSave="0" documentId="13_ncr:1_{C44603D3-8619-4C21-B2CC-C107BAC25E7F}" xr6:coauthVersionLast="41" xr6:coauthVersionMax="41" xr10:uidLastSave="{00000000-0000-0000-0000-000000000000}"/>
  <bookViews>
    <workbookView xWindow="-103" yWindow="-103" windowWidth="25920" windowHeight="16749" xr2:uid="{4D2EA03A-F99F-4171-9663-13F1DCFE9774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V7" i="1" l="1"/>
  <c r="U7" i="1"/>
  <c r="H3" i="1"/>
</calcChain>
</file>

<file path=xl/sharedStrings.xml><?xml version="1.0" encoding="utf-8"?>
<sst xmlns="http://schemas.openxmlformats.org/spreadsheetml/2006/main" count="59" uniqueCount="51">
  <si>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</si>
  <si>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</si>
  <si>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</si>
  <si>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</si>
  <si>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</si>
  <si>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</si>
  <si>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</si>
  <si>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</si>
  <si>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</si>
  <si>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</si>
  <si>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</si>
  <si>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</si>
  <si>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</si>
  <si>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</si>
  <si>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</si>
  <si>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</si>
  <si>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</si>
  <si>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</si>
  <si>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</si>
  <si>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</si>
  <si>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</si>
  <si>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</si>
  <si>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</si>
  <si>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</si>
  <si>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</si>
  <si>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</si>
  <si>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</si>
  <si>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</si>
  <si>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</si>
  <si>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</si>
  <si>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Lakeview Center Incorporated</t>
  </si>
  <si>
    <t>Permanent Supportive Housing Escambia and Santa Rosa 2018</t>
  </si>
  <si>
    <t>FL0139L4H111811</t>
  </si>
  <si>
    <t>PH</t>
  </si>
  <si>
    <t/>
  </si>
  <si>
    <t>Jacksonville</t>
  </si>
  <si>
    <t>FL-511</t>
  </si>
  <si>
    <t>Pensacola/Escambia, Santa Rosa Counties CoC</t>
  </si>
  <si>
    <t>EscaRosa Coalition on the Homeless, Inc.</t>
  </si>
  <si>
    <t>Escarosa Coalition on the Homeless, Inc</t>
  </si>
  <si>
    <t>HMIS 2018</t>
  </si>
  <si>
    <t>FL0141L4H111811</t>
  </si>
  <si>
    <t>New Permanent Supportive Housing Program 2018</t>
  </si>
  <si>
    <t>FL0634L4H111802</t>
  </si>
  <si>
    <t>Opening Doors Coordinated Entry 2018</t>
  </si>
  <si>
    <t>FL0636L4H111802</t>
  </si>
  <si>
    <t>SSO</t>
  </si>
  <si>
    <t xml:space="preserve">Northwest Florida Comprehensive Services for Childr3en, Inc. </t>
  </si>
  <si>
    <t>Project90 Pensacola</t>
  </si>
  <si>
    <t>FL0734L4H111800</t>
  </si>
  <si>
    <t>FMR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</si>
</sst>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252F1-D981-4D04-8616-3B1797F56EE6}">
  <sheetPr codeName="Sheet74">
    <pageSetUpPr fitToPage="1"/>
  </sheetPr>
  <dimension ref="A1:V21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6" x14ac:dyDescent="0.4"/>
  <cols>
    <col min="1" max="1" width="20.69140625" customWidth="1"/>
    <col min="2" max="3" width="17.69140625" customWidth="1"/>
    <col min="4" max="12" width="11.69140625" customWidth="1"/>
    <col min="13" max="21" width="10.69140625" customWidth="1"/>
    <col min="22" max="22" width="12.69140625" customWidth="1"/>
  </cols>
  <sheetData>
    <row r="1" spans="1:22" ht="35.25" customHeight="1" x14ac:dyDescent="0.4">
      <c r="A1" s="1" t="s">
        <v>0</v>
      </c>
      <c r="B1" s="23" t="s">
        <v>35</v>
      </c>
      <c r="C1" s="23"/>
      <c r="D1" s="23"/>
      <c r="E1" s="24" t="s">
        <v>1</v>
      </c>
      <c r="F1" s="25"/>
      <c r="G1" s="26"/>
      <c r="H1" s="27" t="s">
        <v>38</v>
      </c>
      <c r="I1" s="28"/>
      <c r="J1" s="29"/>
    </row>
    <row r="2" spans="1:22" ht="35.25" customHeight="1" x14ac:dyDescent="0.4">
      <c r="A2" s="1" t="s">
        <v>2</v>
      </c>
      <c r="B2" s="23" t="s">
        <v>36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4">
      <c r="A3" s="2" t="s">
        <v>3</v>
      </c>
      <c r="B3" s="23" t="s">
        <v>37</v>
      </c>
      <c r="C3" s="23"/>
      <c r="D3" s="23"/>
      <c r="E3" s="33" t="s">
        <v>4</v>
      </c>
      <c r="F3" s="34"/>
      <c r="G3" s="35"/>
      <c r="H3" s="36">
        <f ca="1">SUM(OFFSET(V6,1,0,500,1))</f>
        <v>762337</v>
      </c>
      <c r="I3" s="37"/>
      <c r="J3" s="38"/>
    </row>
    <row r="4" spans="1:22" ht="16.95" customHeight="1" x14ac:dyDescent="0.4">
      <c r="A4" s="3"/>
      <c r="B4" s="4"/>
      <c r="C4" s="4"/>
      <c r="D4" s="4"/>
      <c r="E4" s="3"/>
      <c r="F4" s="5"/>
      <c r="G4" s="6"/>
      <c r="H4" s="7"/>
      <c r="I4" s="7"/>
    </row>
    <row r="5" spans="1:22" x14ac:dyDescent="0.4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4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4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77898</v>
      </c>
      <c r="G7" s="15">
        <v>0</v>
      </c>
      <c r="H7" s="15">
        <v>54491</v>
      </c>
      <c r="I7" s="15">
        <v>91339</v>
      </c>
      <c r="J7" s="15">
        <v>0</v>
      </c>
      <c r="K7" s="15">
        <v>18726</v>
      </c>
      <c r="L7" s="14" t="s">
        <v>34</v>
      </c>
      <c r="M7" s="16"/>
      <c r="N7" s="16"/>
      <c r="O7" s="16"/>
      <c r="P7" s="16"/>
      <c r="Q7" s="16"/>
      <c r="R7" s="16"/>
      <c r="S7" s="16"/>
      <c r="T7" s="16"/>
      <c r="U7" s="17">
        <f>SUM(M7:T7)</f>
        <v>0</v>
      </c>
      <c r="V7" s="18">
        <f>SUM(F7:K7)</f>
        <v>242454</v>
      </c>
    </row>
    <row r="8" spans="1:22" x14ac:dyDescent="0.4">
      <c r="A8" s="13" t="s">
        <v>39</v>
      </c>
      <c r="B8" s="13" t="s">
        <v>40</v>
      </c>
      <c r="C8" s="14" t="s">
        <v>41</v>
      </c>
      <c r="D8" s="14">
        <v>2020</v>
      </c>
      <c r="E8" s="14" t="s">
        <v>17</v>
      </c>
      <c r="F8" s="15">
        <v>0</v>
      </c>
      <c r="G8" s="15">
        <v>0</v>
      </c>
      <c r="H8" s="15">
        <v>0</v>
      </c>
      <c r="I8" s="15">
        <v>0</v>
      </c>
      <c r="J8" s="15">
        <v>133896</v>
      </c>
      <c r="K8" s="15">
        <v>10078</v>
      </c>
      <c r="L8" s="14" t="s">
        <v>34</v>
      </c>
      <c r="M8" s="16"/>
      <c r="N8" s="16"/>
      <c r="O8" s="16"/>
      <c r="P8" s="16"/>
      <c r="Q8" s="16"/>
      <c r="R8" s="16"/>
      <c r="S8" s="16"/>
      <c r="T8" s="16"/>
      <c r="U8" s="17">
        <f t="shared" ref="U8:U21" si="0">SUM(M8:T8)</f>
        <v>0</v>
      </c>
      <c r="V8" s="18">
        <f t="shared" ref="V8:V21" si="1">SUM(F8:K8)</f>
        <v>143974</v>
      </c>
    </row>
    <row r="9" spans="1:22" x14ac:dyDescent="0.4">
      <c r="A9" s="13" t="s">
        <v>30</v>
      </c>
      <c r="B9" s="13" t="s">
        <v>42</v>
      </c>
      <c r="C9" s="14" t="s">
        <v>43</v>
      </c>
      <c r="D9" s="14">
        <v>2020</v>
      </c>
      <c r="E9" s="14" t="s">
        <v>33</v>
      </c>
      <c r="F9" s="15">
        <v>38520</v>
      </c>
      <c r="G9" s="15">
        <v>0</v>
      </c>
      <c r="H9" s="15">
        <v>51080</v>
      </c>
      <c r="I9" s="15">
        <v>23433</v>
      </c>
      <c r="J9" s="15">
        <v>0</v>
      </c>
      <c r="K9" s="15">
        <v>9460</v>
      </c>
      <c r="L9" s="14" t="s">
        <v>34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122493</v>
      </c>
    </row>
    <row r="10" spans="1:22" x14ac:dyDescent="0.4">
      <c r="A10" s="13" t="s">
        <v>39</v>
      </c>
      <c r="B10" s="13" t="s">
        <v>44</v>
      </c>
      <c r="C10" s="14" t="s">
        <v>45</v>
      </c>
      <c r="D10" s="14">
        <v>2020</v>
      </c>
      <c r="E10" s="14" t="s">
        <v>46</v>
      </c>
      <c r="F10" s="15">
        <v>29000</v>
      </c>
      <c r="G10" s="15">
        <v>0</v>
      </c>
      <c r="H10" s="15">
        <v>110811</v>
      </c>
      <c r="I10" s="15">
        <v>0</v>
      </c>
      <c r="J10" s="15">
        <v>2000</v>
      </c>
      <c r="K10" s="15">
        <v>14090</v>
      </c>
      <c r="L10" s="14" t="s">
        <v>34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155901</v>
      </c>
    </row>
    <row r="11" spans="1:22" x14ac:dyDescent="0.4">
      <c r="A11" s="13" t="s">
        <v>47</v>
      </c>
      <c r="B11" s="13" t="s">
        <v>48</v>
      </c>
      <c r="C11" s="14" t="s">
        <v>49</v>
      </c>
      <c r="D11" s="14">
        <v>2020</v>
      </c>
      <c r="E11" s="14" t="s">
        <v>33</v>
      </c>
      <c r="F11" s="15">
        <v>0</v>
      </c>
      <c r="G11" s="15">
        <v>52512</v>
      </c>
      <c r="H11" s="15">
        <v>34058</v>
      </c>
      <c r="I11" s="15">
        <v>2080</v>
      </c>
      <c r="J11" s="15">
        <v>0</v>
      </c>
      <c r="K11" s="15">
        <v>8865</v>
      </c>
      <c r="L11" s="14" t="s">
        <v>50</v>
      </c>
      <c r="M11" s="16">
        <v>0</v>
      </c>
      <c r="N11" s="16">
        <v>0</v>
      </c>
      <c r="O11" s="16">
        <v>5</v>
      </c>
      <c r="P11" s="16">
        <v>1</v>
      </c>
      <c r="Q11" s="16">
        <v>0</v>
      </c>
      <c r="R11" s="16">
        <v>0</v>
      </c>
      <c r="S11" s="16">
        <v>0</v>
      </c>
      <c r="T11" s="16">
        <v>0</v>
      </c>
      <c r="U11" s="17">
        <f t="shared" si="0"/>
        <v>6</v>
      </c>
      <c r="V11" s="18">
        <f t="shared" si="1"/>
        <v>97515</v>
      </c>
    </row>
    <row r="12" spans="1:22" x14ac:dyDescent="0.4">
      <c r="A12" s="13"/>
      <c r="B12" s="13"/>
      <c r="C12" s="14"/>
      <c r="D12" s="14"/>
      <c r="E12" s="14"/>
      <c r="F12" s="15"/>
      <c r="G12" s="15"/>
      <c r="H12" s="15"/>
      <c r="I12" s="15"/>
      <c r="J12" s="15"/>
      <c r="K12" s="15"/>
      <c r="L12" s="14"/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0</v>
      </c>
    </row>
    <row r="13" spans="1:22" x14ac:dyDescent="0.4">
      <c r="A13" s="13"/>
      <c r="B13" s="13"/>
      <c r="C13" s="14"/>
      <c r="D13" s="14"/>
      <c r="E13" s="14"/>
      <c r="F13" s="15"/>
      <c r="G13" s="15"/>
      <c r="H13" s="15"/>
      <c r="I13" s="15"/>
      <c r="J13" s="15"/>
      <c r="K13" s="15"/>
      <c r="L13" s="14"/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0</v>
      </c>
    </row>
    <row r="14" spans="1:22" x14ac:dyDescent="0.4">
      <c r="A14" s="13"/>
      <c r="B14" s="13"/>
      <c r="C14" s="14"/>
      <c r="D14" s="14"/>
      <c r="E14" s="14"/>
      <c r="F14" s="15"/>
      <c r="G14" s="15"/>
      <c r="H14" s="15"/>
      <c r="I14" s="15"/>
      <c r="J14" s="15"/>
      <c r="K14" s="15"/>
      <c r="L14" s="14"/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0</v>
      </c>
    </row>
    <row r="15" spans="1:22" x14ac:dyDescent="0.4">
      <c r="A15" s="13"/>
      <c r="B15" s="13"/>
      <c r="C15" s="14"/>
      <c r="D15" s="14"/>
      <c r="E15" s="14"/>
      <c r="F15" s="15"/>
      <c r="G15" s="15"/>
      <c r="H15" s="15"/>
      <c r="I15" s="15"/>
      <c r="J15" s="15"/>
      <c r="K15" s="15"/>
      <c r="L15" s="14"/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0</v>
      </c>
    </row>
    <row r="16" spans="1:22" x14ac:dyDescent="0.4">
      <c r="A16" s="13"/>
      <c r="B16" s="13"/>
      <c r="C16" s="14"/>
      <c r="D16" s="14"/>
      <c r="E16" s="14"/>
      <c r="F16" s="15"/>
      <c r="G16" s="15"/>
      <c r="H16" s="15"/>
      <c r="I16" s="15"/>
      <c r="J16" s="15"/>
      <c r="K16" s="15"/>
      <c r="L16" s="14"/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0</v>
      </c>
    </row>
    <row r="17" spans="1:22" x14ac:dyDescent="0.4">
      <c r="A17" s="13"/>
      <c r="B17" s="13"/>
      <c r="C17" s="14"/>
      <c r="D17" s="14"/>
      <c r="E17" s="14"/>
      <c r="F17" s="15"/>
      <c r="G17" s="15"/>
      <c r="H17" s="15"/>
      <c r="I17" s="15"/>
      <c r="J17" s="15"/>
      <c r="K17" s="15"/>
      <c r="L17" s="14"/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0</v>
      </c>
    </row>
    <row r="18" spans="1:22" x14ac:dyDescent="0.4">
      <c r="A18" s="13"/>
      <c r="B18" s="13"/>
      <c r="C18" s="14"/>
      <c r="D18" s="14"/>
      <c r="E18" s="14"/>
      <c r="F18" s="15"/>
      <c r="G18" s="15"/>
      <c r="H18" s="15"/>
      <c r="I18" s="15"/>
      <c r="J18" s="15"/>
      <c r="K18" s="15"/>
      <c r="L18" s="14"/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0</v>
      </c>
    </row>
    <row r="19" spans="1:22" x14ac:dyDescent="0.4">
      <c r="A19" s="13"/>
      <c r="B19" s="13"/>
      <c r="C19" s="14"/>
      <c r="D19" s="14"/>
      <c r="E19" s="14"/>
      <c r="F19" s="15"/>
      <c r="G19" s="15"/>
      <c r="H19" s="15"/>
      <c r="I19" s="15"/>
      <c r="J19" s="15"/>
      <c r="K19" s="15"/>
      <c r="L19" s="14"/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0</v>
      </c>
    </row>
    <row r="20" spans="1:22" x14ac:dyDescent="0.4">
      <c r="A20" s="13"/>
      <c r="B20" s="13"/>
      <c r="C20" s="14"/>
      <c r="D20" s="14"/>
      <c r="E20" s="14"/>
      <c r="F20" s="15"/>
      <c r="G20" s="15"/>
      <c r="H20" s="15"/>
      <c r="I20" s="15"/>
      <c r="J20" s="15"/>
      <c r="K20" s="15"/>
      <c r="L20" s="14"/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0</v>
      </c>
    </row>
    <row r="21" spans="1:22" x14ac:dyDescent="0.4">
      <c r="A21" s="13"/>
      <c r="B21" s="13"/>
      <c r="C21" s="14"/>
      <c r="D21" s="14"/>
      <c r="E21" s="14"/>
      <c r="F21" s="15"/>
      <c r="G21" s="15"/>
      <c r="H21" s="15"/>
      <c r="I21" s="15"/>
      <c r="J21" s="15"/>
      <c r="K21" s="15"/>
      <c r="L21" s="14"/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0</v>
      </c>
    </row>
  </sheetData>
  <autoFilter ref="A6:V6" xr:uid="{9D4EC345-48B3-42F1-9231-169DDAEEB42F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21">
    <cfRule type="cellIs" dxfId="3" priority="3" operator="lessThan">
      <formula>0</formula>
    </cfRule>
  </conditionalFormatting>
  <conditionalFormatting sqref="V7:V21">
    <cfRule type="expression" dxfId="2" priority="4">
      <formula>$V$7&lt;0</formula>
    </cfRule>
  </conditionalFormatting>
  <conditionalFormatting sqref="D7:D21">
    <cfRule type="expression" dxfId="1" priority="2">
      <formula>OR($D7&gt;2020,AND($D7&lt;2020,$D7&lt;&gt;""))</formula>
    </cfRule>
  </conditionalFormatting>
  <conditionalFormatting sqref="C7:C21">
    <cfRule type="expression" dxfId="0" priority="5">
      <formula>(#REF!&gt;1)</formula>
    </cfRule>
  </conditionalFormatting>
  <dataValidations count="3">
    <dataValidation type="list" allowBlank="1" showInputMessage="1" showErrorMessage="1" sqref="E7:E21" xr:uid="{FA58CFF4-0915-464E-8DC9-8B449938A43D}">
      <formula1>"PH, TH, Joint TH &amp; PH-RRH, HMIS, SSO, TRA, PRA, SRA, S+C/SRO"</formula1>
    </dataValidation>
    <dataValidation type="list" allowBlank="1" showInputMessage="1" showErrorMessage="1" sqref="L7:L21" xr:uid="{EE67F8C7-B030-4536-B62B-AFD3F5ED7488}">
      <formula1>"N/A, FMR, Actual Rent"</formula1>
    </dataValidation>
    <dataValidation allowBlank="1" showErrorMessage="1" sqref="A6:V6" xr:uid="{542AE670-1446-49AA-8917-EF8D743DCC67}"/>
  </dataValidations>
  <pageMargins left="0.5" right="0.5" top="0.25" bottom="0.4" header="0.3" footer="0.15"/>
  <pageSetup fitToWidth="2" fitToHeight="10" orientation="landscape" r:id="rId1"/>
  <headerFooter>
    <oddFooter>&amp;L&amp;L &amp;B&amp;F&amp;R&amp;R &amp;B4/1/2019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2019-03-04T18:43:10Z</dcterms:created>
  <dcterms:modified xsi:type="dcterms:W3CDTF">2019-04-02T19:32:19Z</dcterms:modified>
</cp:coreProperties>
</file>