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FL-500\"/>
    </mc:Choice>
  </mc:AlternateContent>
  <xr:revisionPtr revIDLastSave="0" documentId="13_ncr:1_{C44603D3-8619-4C21-B2CC-C107BAC25E7F}" xr6:coauthVersionLast="41" xr6:coauthVersionMax="41" xr10:uidLastSave="{00000000-0000-0000-0000-000000000000}"/>
  <bookViews>
    <workbookView xWindow="-103" yWindow="-103" windowWidth="25920" windowHeight="16749" xr2:uid="{4D2EA03A-F99F-4171-9663-13F1DCFE9774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V7" i="1" l="1"/>
  <c r="U7" i="1"/>
  <c r="H3" i="1"/>
</calcChain>
</file>

<file path=xl/sharedStrings.xml><?xml version="1.0" encoding="utf-8"?>
<sst xmlns="http://schemas.openxmlformats.org/spreadsheetml/2006/main" count="59" uniqueCount="51">
  <si>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</si>
  <si>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</si>
  <si>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</si>
  <si>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</si>
  <si>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</si>
  <si>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</si>
  <si>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</si>
  <si>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</si>
  <si>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</si>
  <si>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</si>
  <si>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</si>
  <si>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</si>
  <si>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</si>
  <si>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</si>
  <si>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</si>
  <si>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</si>
  <si>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</si>
  <si>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</si>
  <si>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</si>
  <si>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</si>
  <si>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</si>
  <si>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</si>
  <si>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</si>
  <si>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</si>
  <si>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</si>
  <si>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</si>
  <si>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</si>
  <si>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</si>
  <si>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</si>
  <si>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</si>
  <si>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Lakeview Center Incorporated</t>
  </si>
  <si>
    <t>Permanent Supportive Housing Escambia and Santa Rosa 2018</t>
  </si>
  <si>
    <t>FL0139L4H111811</t>
  </si>
  <si>
    <t>PH</t>
  </si>
  <si>
    <t/>
  </si>
  <si>
    <t>Jacksonville</t>
  </si>
  <si>
    <t>FL-511</t>
  </si>
  <si>
    <t>Pensacola/Escambia, Santa Rosa Counties CoC</t>
  </si>
  <si>
    <t>EscaRosa Coalition on the Homeless, Inc.</t>
  </si>
  <si>
    <t>Escarosa Coalition on the Homeless, Inc</t>
  </si>
  <si>
    <t>HMIS 2018</t>
  </si>
  <si>
    <t>FL0141L4H111811</t>
  </si>
  <si>
    <t>New Permanent Supportive Housing Program 2018</t>
  </si>
  <si>
    <t>FL0634L4H111802</t>
  </si>
  <si>
    <t>Opening Doors Coordinated Entry 2018</t>
  </si>
  <si>
    <t>FL0636L4H111802</t>
  </si>
  <si>
    <t>SSO</t>
  </si>
  <si>
    <t xml:space="preserve">Northwest Florida Comprehensive Services for Childr3en, Inc. </t>
  </si>
  <si>
    <t>Project90 Pensacola</t>
  </si>
  <si>
    <t>FL0734L4H111800</t>
  </si>
  <si>
    <t>FMR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</si>
</sst>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252F1-D981-4D04-8616-3B1797F56EE6}">
  <sheetPr codeName="Sheet74">
    <pageSetUpPr fitToPage="1"/>
  </sheetPr>
  <dimension ref="A1:V21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762337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77898</v>
      </c>
      <c r="G7" s="15">
        <v>0</v>
      </c>
      <c r="H7" s="15">
        <v>54491</v>
      </c>
      <c r="I7" s="15">
        <v>91339</v>
      </c>
      <c r="J7" s="15">
        <v>0</v>
      </c>
      <c r="K7" s="15">
        <v>18726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242454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133896</v>
      </c>
      <c r="K8" s="15">
        <v>10078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ref="U8:U21" si="0">SUM(M8:T8)</f>
        <v>0</v>
      </c>
      <c r="V8" s="18">
        <f t="shared" ref="V8:V21" si="1">SUM(F8:K8)</f>
        <v>143974</v>
      </c>
    </row>
    <row r="9" spans="1:22" x14ac:dyDescent="0.4">
      <c r="A9" s="13" t="s">
        <v>30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38520</v>
      </c>
      <c r="G9" s="15">
        <v>0</v>
      </c>
      <c r="H9" s="15">
        <v>51080</v>
      </c>
      <c r="I9" s="15">
        <v>23433</v>
      </c>
      <c r="J9" s="15">
        <v>0</v>
      </c>
      <c r="K9" s="15">
        <v>9460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122493</v>
      </c>
    </row>
    <row r="10" spans="1:22" x14ac:dyDescent="0.4">
      <c r="A10" s="13" t="s">
        <v>39</v>
      </c>
      <c r="B10" s="13" t="s">
        <v>44</v>
      </c>
      <c r="C10" s="14" t="s">
        <v>45</v>
      </c>
      <c r="D10" s="14">
        <v>2020</v>
      </c>
      <c r="E10" s="14" t="s">
        <v>46</v>
      </c>
      <c r="F10" s="15">
        <v>29000</v>
      </c>
      <c r="G10" s="15">
        <v>0</v>
      </c>
      <c r="H10" s="15">
        <v>110811</v>
      </c>
      <c r="I10" s="15">
        <v>0</v>
      </c>
      <c r="J10" s="15">
        <v>2000</v>
      </c>
      <c r="K10" s="15">
        <v>14090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155901</v>
      </c>
    </row>
    <row r="11" spans="1:22" x14ac:dyDescent="0.4">
      <c r="A11" s="13" t="s">
        <v>47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0</v>
      </c>
      <c r="G11" s="15">
        <v>52512</v>
      </c>
      <c r="H11" s="15">
        <v>34058</v>
      </c>
      <c r="I11" s="15">
        <v>2080</v>
      </c>
      <c r="J11" s="15">
        <v>0</v>
      </c>
      <c r="K11" s="15">
        <v>8865</v>
      </c>
      <c r="L11" s="14" t="s">
        <v>50</v>
      </c>
      <c r="M11" s="16">
        <v>0</v>
      </c>
      <c r="N11" s="16">
        <v>0</v>
      </c>
      <c r="O11" s="16">
        <v>5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6</v>
      </c>
      <c r="V11" s="18">
        <f t="shared" si="1"/>
        <v>97515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</sheetData>
  <autoFilter ref="A6:V6" xr:uid="{9D4EC345-48B3-42F1-9231-169DDAEEB42F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1">
    <cfRule type="cellIs" dxfId="3" priority="3" operator="lessThan">
      <formula>0</formula>
    </cfRule>
  </conditionalFormatting>
  <conditionalFormatting sqref="V7:V21">
    <cfRule type="expression" dxfId="2" priority="4">
      <formula>$V$7&lt;0</formula>
    </cfRule>
  </conditionalFormatting>
  <conditionalFormatting sqref="D7:D21">
    <cfRule type="expression" dxfId="1" priority="2">
      <formula>OR($D7&gt;2020,AND($D7&lt;2020,$D7&lt;&gt;""))</formula>
    </cfRule>
  </conditionalFormatting>
  <conditionalFormatting sqref="C7:C21">
    <cfRule type="expression" dxfId="0" priority="5">
      <formula>(#REF!&gt;1)</formula>
    </cfRule>
  </conditionalFormatting>
  <dataValidations count="3">
    <dataValidation type="list" allowBlank="1" showInputMessage="1" showErrorMessage="1" sqref="E7:E21" xr:uid="{FA58CFF4-0915-464E-8DC9-8B449938A43D}">
      <formula1>"PH, TH, Joint TH &amp; PH-RRH, HMIS, SSO, TRA, PRA, SRA, S+C/SRO"</formula1>
    </dataValidation>
    <dataValidation type="list" allowBlank="1" showInputMessage="1" showErrorMessage="1" sqref="L7:L21" xr:uid="{EE67F8C7-B030-4536-B62B-AFD3F5ED7488}">
      <formula1>"N/A, FMR, Actual Rent"</formula1>
    </dataValidation>
    <dataValidation allowBlank="1" showErrorMessage="1" sqref="A6:V6" xr:uid="{542AE670-1446-49AA-8917-EF8D743DCC67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2019-03-04T18:43:10Z</dcterms:created>
  <dcterms:modified xsi:type="dcterms:W3CDTF">2019-04-02T19:32:19Z</dcterms:modified>
</cp:coreProperties>
</file>