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FL-500\"/>
    </mc:Choice>
  </mc:AlternateContent>
  <xr:revisionPtr revIDLastSave="0" documentId="13_ncr:1_{2FCE2F63-1723-40F4-9DE9-0BD9A22D665F}" xr6:coauthVersionLast="45" xr6:coauthVersionMax="45" xr10:uidLastSave="{00000000-0000-0000-0000-000000000000}"/>
  <bookViews>
    <workbookView xWindow="-108" yWindow="-108" windowWidth="27288" windowHeight="17664" xr2:uid="{A040171D-E8B4-44DE-BB5A-808A6CE890D4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32" i="1" l="1"/>
  <c r="U32" i="1"/>
  <c r="V31" i="1"/>
  <c r="U31" i="1"/>
  <c r="V30" i="1"/>
  <c r="U30" i="1"/>
  <c r="V29" i="1"/>
  <c r="U29" i="1"/>
  <c r="V28" i="1"/>
  <c r="U28" i="1"/>
  <c r="V27" i="1"/>
  <c r="U27" i="1"/>
  <c r="V26" i="1"/>
  <c r="U26" i="1"/>
  <c r="V25" i="1"/>
  <c r="U25" i="1"/>
  <c r="V24" i="1"/>
  <c r="U24" i="1"/>
  <c r="V23" i="1"/>
  <c r="U23" i="1"/>
  <c r="V22" i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H3" i="1"/>
</calcChain>
</file>

<file path=xl/sharedStrings.xml><?xml version="1.0" encoding="utf-8"?>
<sst xmlns="http://schemas.openxmlformats.org/spreadsheetml/2006/main" count="114" uniqueCount="77">
  <si>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</si>
  <si>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</si>
  <si>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</si>
  <si>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</si>
  <si>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</si>
  <si>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</si>
  <si>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</si>
  <si>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</si>
  <si>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</si>
  <si>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</si>
  <si>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</si>
  <si>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</si>
  <si>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</si>
  <si>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</si>
  <si>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</si>
  <si>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</si>
  <si>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</si>
  <si>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</si>
  <si>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</si>
  <si>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</si>
  <si>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</si>
  <si>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</si>
  <si>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</si>
  <si>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</si>
  <si>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</si>
  <si>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</si>
  <si>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</si>
  <si>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</si>
  <si>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</si>
  <si>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</si>
  <si>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FL-510</t>
  </si>
  <si>
    <t>Changing Homelessness Inc.</t>
  </si>
  <si>
    <t>NEFIN HMIS Training and Analysis Program FY2019</t>
  </si>
  <si>
    <t>FL0121L4H101911</t>
  </si>
  <si>
    <t/>
  </si>
  <si>
    <t>Jacksonville</t>
  </si>
  <si>
    <t>Jacksonville-Duval, Clay Counties CoC</t>
  </si>
  <si>
    <t>Changing Homelessness, Inc</t>
  </si>
  <si>
    <t>Northeast Florida Information Network FY 2019</t>
  </si>
  <si>
    <t>FL0124L4H101912</t>
  </si>
  <si>
    <t>Homesafe FY 2019</t>
  </si>
  <si>
    <t>FL0125L4H101912</t>
  </si>
  <si>
    <t>PH</t>
  </si>
  <si>
    <t>I.M. Sulzbacher Center for the Homeless, Inc.</t>
  </si>
  <si>
    <t>Homeward Bound</t>
  </si>
  <si>
    <t>FL0126L4H101912</t>
  </si>
  <si>
    <t>Homeward Bound Project Expansion</t>
  </si>
  <si>
    <t>FL0127L4H101912</t>
  </si>
  <si>
    <t>Mental Health Resource Center, Inc.</t>
  </si>
  <si>
    <t>Community Outreach Program (QUEST)</t>
  </si>
  <si>
    <t>FL0135L4H101912</t>
  </si>
  <si>
    <t>SSO</t>
  </si>
  <si>
    <t>Presbyterian Social Ministries Inc.</t>
  </si>
  <si>
    <t>Home Safe Extention</t>
  </si>
  <si>
    <t>FL0382L4H101908</t>
  </si>
  <si>
    <t>First Coast Rapid Rehousing Program</t>
  </si>
  <si>
    <t>FL0454L4H101907</t>
  </si>
  <si>
    <t>Actual Rent</t>
  </si>
  <si>
    <t>Universal Linkage System FY 2019</t>
  </si>
  <si>
    <t>FL0456L4H101907</t>
  </si>
  <si>
    <t>North Florida SHP Rapid Rehousing Program</t>
  </si>
  <si>
    <t>FL0476L4H101906</t>
  </si>
  <si>
    <t>Ability Housing, Inc</t>
  </si>
  <si>
    <t>Villages PSH 2019</t>
  </si>
  <si>
    <t>FL0504L4H101906</t>
  </si>
  <si>
    <t>FMR</t>
  </si>
  <si>
    <t>Safe Spaces FY2019</t>
  </si>
  <si>
    <t>FL0526L4H101905</t>
  </si>
  <si>
    <t>Coordinated Intake Expansion</t>
  </si>
  <si>
    <t>FL0573L4H101904</t>
  </si>
  <si>
    <t>Housing Link PSH 2019</t>
  </si>
  <si>
    <t>FL0606L4H101904</t>
  </si>
  <si>
    <t>Hubbard House, Inc.</t>
  </si>
  <si>
    <t>DV Bonus Project - Hubbard House HOPE (Housing Options Promoting Empowerment) Project</t>
  </si>
  <si>
    <t>FL0731L4H101901</t>
  </si>
  <si>
    <t>DV RRH FY2019</t>
  </si>
  <si>
    <t>FL0786D4H101900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</si>
</sst>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1A5D2-83F0-48B2-8D70-76059BC7E7F9}">
  <sheetPr codeName="Sheet76">
    <pageSetUpPr fitToPage="1"/>
  </sheetPr>
  <dimension ref="A1:V32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3" t="s">
        <v>35</v>
      </c>
      <c r="C1" s="23"/>
      <c r="D1" s="23"/>
      <c r="E1" s="24" t="s">
        <v>1</v>
      </c>
      <c r="F1" s="25"/>
      <c r="G1" s="26"/>
      <c r="H1" s="27" t="s">
        <v>37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36</v>
      </c>
      <c r="C3" s="23"/>
      <c r="D3" s="23"/>
      <c r="E3" s="33" t="s">
        <v>4</v>
      </c>
      <c r="F3" s="34"/>
      <c r="G3" s="35"/>
      <c r="H3" s="36">
        <f ca="1">SUM(OFFSET(V6,1,0,500,1))</f>
        <v>5122744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17</v>
      </c>
      <c r="F7" s="15">
        <v>0</v>
      </c>
      <c r="G7" s="15">
        <v>0</v>
      </c>
      <c r="H7" s="15">
        <v>0</v>
      </c>
      <c r="I7" s="15">
        <v>0</v>
      </c>
      <c r="J7" s="15">
        <v>71469</v>
      </c>
      <c r="K7" s="15">
        <v>5002</v>
      </c>
      <c r="L7" s="14" t="s">
        <v>34</v>
      </c>
      <c r="M7" s="16"/>
      <c r="N7" s="16"/>
      <c r="O7" s="16"/>
      <c r="P7" s="16"/>
      <c r="Q7" s="16"/>
      <c r="R7" s="16"/>
      <c r="S7" s="16"/>
      <c r="T7" s="16"/>
      <c r="U7" s="17">
        <f t="shared" ref="U7:U32" si="0">SUM(M7:T7)</f>
        <v>0</v>
      </c>
      <c r="V7" s="18">
        <f t="shared" ref="V7:V32" si="1">SUM(F7:K7)</f>
        <v>76471</v>
      </c>
    </row>
    <row r="8" spans="1:22" x14ac:dyDescent="0.3">
      <c r="A8" s="13" t="s">
        <v>31</v>
      </c>
      <c r="B8" s="13" t="s">
        <v>38</v>
      </c>
      <c r="C8" s="14" t="s">
        <v>39</v>
      </c>
      <c r="D8" s="14">
        <v>2021</v>
      </c>
      <c r="E8" s="14" t="s">
        <v>17</v>
      </c>
      <c r="F8" s="15">
        <v>0</v>
      </c>
      <c r="G8" s="15">
        <v>0</v>
      </c>
      <c r="H8" s="15">
        <v>0</v>
      </c>
      <c r="I8" s="15">
        <v>0</v>
      </c>
      <c r="J8" s="15">
        <v>61309</v>
      </c>
      <c r="K8" s="15">
        <v>4291</v>
      </c>
      <c r="L8" s="14" t="s">
        <v>34</v>
      </c>
      <c r="M8" s="16"/>
      <c r="N8" s="16"/>
      <c r="O8" s="16"/>
      <c r="P8" s="16"/>
      <c r="Q8" s="16"/>
      <c r="R8" s="16"/>
      <c r="S8" s="16"/>
      <c r="T8" s="16"/>
      <c r="U8" s="17">
        <f t="shared" si="0"/>
        <v>0</v>
      </c>
      <c r="V8" s="18">
        <f t="shared" si="1"/>
        <v>65600</v>
      </c>
    </row>
    <row r="9" spans="1:22" x14ac:dyDescent="0.3">
      <c r="A9" s="13" t="s">
        <v>31</v>
      </c>
      <c r="B9" s="13" t="s">
        <v>40</v>
      </c>
      <c r="C9" s="14" t="s">
        <v>41</v>
      </c>
      <c r="D9" s="14">
        <v>2021</v>
      </c>
      <c r="E9" s="14" t="s">
        <v>42</v>
      </c>
      <c r="F9" s="15">
        <v>398679</v>
      </c>
      <c r="G9" s="15">
        <v>0</v>
      </c>
      <c r="H9" s="15">
        <v>122353</v>
      </c>
      <c r="I9" s="15">
        <v>0</v>
      </c>
      <c r="J9" s="15">
        <v>0</v>
      </c>
      <c r="K9" s="15">
        <v>28988</v>
      </c>
      <c r="L9" s="14" t="s">
        <v>65</v>
      </c>
      <c r="M9" s="16"/>
      <c r="N9" s="16"/>
      <c r="O9" s="16">
        <v>54</v>
      </c>
      <c r="P9" s="16"/>
      <c r="Q9" s="16"/>
      <c r="R9" s="16"/>
      <c r="S9" s="16"/>
      <c r="T9" s="16"/>
      <c r="U9" s="17">
        <f t="shared" si="0"/>
        <v>54</v>
      </c>
      <c r="V9" s="18">
        <f t="shared" si="1"/>
        <v>550020</v>
      </c>
    </row>
    <row r="10" spans="1:22" x14ac:dyDescent="0.3">
      <c r="A10" s="13" t="s">
        <v>43</v>
      </c>
      <c r="B10" s="13" t="s">
        <v>44</v>
      </c>
      <c r="C10" s="14" t="s">
        <v>45</v>
      </c>
      <c r="D10" s="14">
        <v>2021</v>
      </c>
      <c r="E10" s="14" t="s">
        <v>42</v>
      </c>
      <c r="F10" s="15">
        <v>210691</v>
      </c>
      <c r="G10" s="15">
        <v>0</v>
      </c>
      <c r="H10" s="15">
        <v>40925</v>
      </c>
      <c r="I10" s="15">
        <v>0</v>
      </c>
      <c r="J10" s="15">
        <v>0</v>
      </c>
      <c r="K10" s="15">
        <v>15625</v>
      </c>
      <c r="L10" s="14" t="s">
        <v>65</v>
      </c>
      <c r="M10" s="16"/>
      <c r="N10" s="16"/>
      <c r="O10" s="16">
        <v>20</v>
      </c>
      <c r="P10" s="16">
        <v>6</v>
      </c>
      <c r="Q10" s="16"/>
      <c r="R10" s="16"/>
      <c r="S10" s="16"/>
      <c r="T10" s="16"/>
      <c r="U10" s="17">
        <f t="shared" si="0"/>
        <v>26</v>
      </c>
      <c r="V10" s="18">
        <f t="shared" si="1"/>
        <v>267241</v>
      </c>
    </row>
    <row r="11" spans="1:22" x14ac:dyDescent="0.3">
      <c r="A11" s="13" t="s">
        <v>43</v>
      </c>
      <c r="B11" s="13" t="s">
        <v>46</v>
      </c>
      <c r="C11" s="14" t="s">
        <v>47</v>
      </c>
      <c r="D11" s="14">
        <v>2021</v>
      </c>
      <c r="E11" s="14" t="s">
        <v>42</v>
      </c>
      <c r="F11" s="15">
        <v>140960</v>
      </c>
      <c r="G11" s="15">
        <v>0</v>
      </c>
      <c r="H11" s="15">
        <v>27179</v>
      </c>
      <c r="I11" s="15">
        <v>7005</v>
      </c>
      <c r="J11" s="15">
        <v>0</v>
      </c>
      <c r="K11" s="15">
        <v>10287</v>
      </c>
      <c r="L11" s="14" t="s">
        <v>65</v>
      </c>
      <c r="M11" s="16"/>
      <c r="N11" s="16"/>
      <c r="O11" s="16">
        <v>15</v>
      </c>
      <c r="P11" s="16"/>
      <c r="Q11" s="16"/>
      <c r="R11" s="16"/>
      <c r="S11" s="16"/>
      <c r="T11" s="16"/>
      <c r="U11" s="17">
        <f t="shared" si="0"/>
        <v>15</v>
      </c>
      <c r="V11" s="18">
        <f t="shared" si="1"/>
        <v>185431</v>
      </c>
    </row>
    <row r="12" spans="1:22" x14ac:dyDescent="0.3">
      <c r="A12" s="13" t="s">
        <v>48</v>
      </c>
      <c r="B12" s="13" t="s">
        <v>49</v>
      </c>
      <c r="C12" s="14" t="s">
        <v>50</v>
      </c>
      <c r="D12" s="14">
        <v>2021</v>
      </c>
      <c r="E12" s="14" t="s">
        <v>51</v>
      </c>
      <c r="F12" s="15">
        <v>15120</v>
      </c>
      <c r="G12" s="15">
        <v>0</v>
      </c>
      <c r="H12" s="15">
        <v>230370</v>
      </c>
      <c r="I12" s="15">
        <v>0</v>
      </c>
      <c r="J12" s="15">
        <v>0</v>
      </c>
      <c r="K12" s="15">
        <v>9063</v>
      </c>
      <c r="L12" s="14" t="s">
        <v>34</v>
      </c>
      <c r="M12" s="16"/>
      <c r="N12" s="16"/>
      <c r="O12" s="16"/>
      <c r="P12" s="16"/>
      <c r="Q12" s="16"/>
      <c r="R12" s="16"/>
      <c r="S12" s="16"/>
      <c r="T12" s="16"/>
      <c r="U12" s="17">
        <f t="shared" si="0"/>
        <v>0</v>
      </c>
      <c r="V12" s="18">
        <f t="shared" si="1"/>
        <v>254553</v>
      </c>
    </row>
    <row r="13" spans="1:22" x14ac:dyDescent="0.3">
      <c r="A13" s="13" t="s">
        <v>52</v>
      </c>
      <c r="B13" s="13" t="s">
        <v>53</v>
      </c>
      <c r="C13" s="14" t="s">
        <v>54</v>
      </c>
      <c r="D13" s="14">
        <v>2021</v>
      </c>
      <c r="E13" s="14" t="s">
        <v>42</v>
      </c>
      <c r="F13" s="15">
        <v>56744</v>
      </c>
      <c r="G13" s="15">
        <v>0</v>
      </c>
      <c r="H13" s="15">
        <v>11875</v>
      </c>
      <c r="I13" s="15">
        <v>0</v>
      </c>
      <c r="J13" s="15">
        <v>0</v>
      </c>
      <c r="K13" s="15">
        <v>4166</v>
      </c>
      <c r="L13" s="14" t="s">
        <v>65</v>
      </c>
      <c r="M13" s="16"/>
      <c r="N13" s="16"/>
      <c r="O13" s="16">
        <v>2</v>
      </c>
      <c r="P13" s="16">
        <v>2</v>
      </c>
      <c r="Q13" s="16">
        <v>2</v>
      </c>
      <c r="R13" s="16"/>
      <c r="S13" s="16"/>
      <c r="T13" s="16"/>
      <c r="U13" s="17">
        <f t="shared" si="0"/>
        <v>6</v>
      </c>
      <c r="V13" s="18">
        <f t="shared" si="1"/>
        <v>72785</v>
      </c>
    </row>
    <row r="14" spans="1:22" x14ac:dyDescent="0.3">
      <c r="A14" s="13" t="s">
        <v>43</v>
      </c>
      <c r="B14" s="13" t="s">
        <v>55</v>
      </c>
      <c r="C14" s="14" t="s">
        <v>56</v>
      </c>
      <c r="D14" s="14">
        <v>2021</v>
      </c>
      <c r="E14" s="14" t="s">
        <v>42</v>
      </c>
      <c r="F14" s="15">
        <v>0</v>
      </c>
      <c r="G14" s="15">
        <v>44340</v>
      </c>
      <c r="H14" s="15">
        <v>19631</v>
      </c>
      <c r="I14" s="15">
        <v>0</v>
      </c>
      <c r="J14" s="15">
        <v>0</v>
      </c>
      <c r="K14" s="15">
        <v>3811</v>
      </c>
      <c r="L14" s="14" t="s">
        <v>57</v>
      </c>
      <c r="M14" s="16">
        <v>0</v>
      </c>
      <c r="N14" s="16">
        <v>0</v>
      </c>
      <c r="O14" s="16">
        <v>0</v>
      </c>
      <c r="P14" s="16">
        <v>2</v>
      </c>
      <c r="Q14" s="16">
        <v>2</v>
      </c>
      <c r="R14" s="16">
        <v>1</v>
      </c>
      <c r="S14" s="16">
        <v>0</v>
      </c>
      <c r="T14" s="16">
        <v>0</v>
      </c>
      <c r="U14" s="17">
        <f t="shared" si="0"/>
        <v>5</v>
      </c>
      <c r="V14" s="18">
        <f t="shared" si="1"/>
        <v>67782</v>
      </c>
    </row>
    <row r="15" spans="1:22" x14ac:dyDescent="0.3">
      <c r="A15" s="13" t="s">
        <v>31</v>
      </c>
      <c r="B15" s="13" t="s">
        <v>58</v>
      </c>
      <c r="C15" s="14" t="s">
        <v>59</v>
      </c>
      <c r="D15" s="14">
        <v>2021</v>
      </c>
      <c r="E15" s="14" t="s">
        <v>17</v>
      </c>
      <c r="F15" s="15">
        <v>0</v>
      </c>
      <c r="G15" s="15">
        <v>0</v>
      </c>
      <c r="H15" s="15">
        <v>0</v>
      </c>
      <c r="I15" s="15">
        <v>0</v>
      </c>
      <c r="J15" s="15">
        <v>54191</v>
      </c>
      <c r="K15" s="15">
        <v>4078</v>
      </c>
      <c r="L15" s="14" t="s">
        <v>34</v>
      </c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58269</v>
      </c>
    </row>
    <row r="16" spans="1:22" x14ac:dyDescent="0.3">
      <c r="A16" s="13" t="s">
        <v>43</v>
      </c>
      <c r="B16" s="13" t="s">
        <v>60</v>
      </c>
      <c r="C16" s="14" t="s">
        <v>61</v>
      </c>
      <c r="D16" s="14">
        <v>2021</v>
      </c>
      <c r="E16" s="14" t="s">
        <v>42</v>
      </c>
      <c r="F16" s="15">
        <v>0</v>
      </c>
      <c r="G16" s="15">
        <v>473016</v>
      </c>
      <c r="H16" s="15">
        <v>211578</v>
      </c>
      <c r="I16" s="15">
        <v>0</v>
      </c>
      <c r="J16" s="15">
        <v>7416</v>
      </c>
      <c r="K16" s="15">
        <v>48191</v>
      </c>
      <c r="L16" s="14" t="s">
        <v>57</v>
      </c>
      <c r="M16" s="16">
        <v>0</v>
      </c>
      <c r="N16" s="16">
        <v>0</v>
      </c>
      <c r="O16" s="16">
        <v>6</v>
      </c>
      <c r="P16" s="16">
        <v>35</v>
      </c>
      <c r="Q16" s="16">
        <v>10</v>
      </c>
      <c r="R16" s="16">
        <v>5</v>
      </c>
      <c r="S16" s="16">
        <v>0</v>
      </c>
      <c r="T16" s="16">
        <v>0</v>
      </c>
      <c r="U16" s="17">
        <f t="shared" si="0"/>
        <v>56</v>
      </c>
      <c r="V16" s="18">
        <f t="shared" si="1"/>
        <v>740201</v>
      </c>
    </row>
    <row r="17" spans="1:22" x14ac:dyDescent="0.3">
      <c r="A17" s="13" t="s">
        <v>62</v>
      </c>
      <c r="B17" s="13" t="s">
        <v>63</v>
      </c>
      <c r="C17" s="14" t="s">
        <v>64</v>
      </c>
      <c r="D17" s="14">
        <v>2021</v>
      </c>
      <c r="E17" s="14" t="s">
        <v>42</v>
      </c>
      <c r="F17" s="15">
        <v>0</v>
      </c>
      <c r="G17" s="15">
        <v>323280</v>
      </c>
      <c r="H17" s="15">
        <v>31000</v>
      </c>
      <c r="I17" s="15">
        <v>0</v>
      </c>
      <c r="J17" s="15">
        <v>0</v>
      </c>
      <c r="K17" s="15">
        <v>24000</v>
      </c>
      <c r="L17" s="14" t="s">
        <v>65</v>
      </c>
      <c r="M17" s="16">
        <v>0</v>
      </c>
      <c r="N17" s="16">
        <v>30</v>
      </c>
      <c r="O17" s="16">
        <v>10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  <c r="U17" s="17">
        <f t="shared" si="0"/>
        <v>40</v>
      </c>
      <c r="V17" s="18">
        <f t="shared" si="1"/>
        <v>378280</v>
      </c>
    </row>
    <row r="18" spans="1:22" x14ac:dyDescent="0.3">
      <c r="A18" s="13" t="s">
        <v>31</v>
      </c>
      <c r="B18" s="13" t="s">
        <v>66</v>
      </c>
      <c r="C18" s="14" t="s">
        <v>67</v>
      </c>
      <c r="D18" s="14">
        <v>2021</v>
      </c>
      <c r="E18" s="14" t="s">
        <v>42</v>
      </c>
      <c r="F18" s="15">
        <v>0</v>
      </c>
      <c r="G18" s="15">
        <v>54180</v>
      </c>
      <c r="H18" s="15">
        <v>11238</v>
      </c>
      <c r="I18" s="15">
        <v>0</v>
      </c>
      <c r="J18" s="15">
        <v>0</v>
      </c>
      <c r="K18" s="15">
        <v>4800</v>
      </c>
      <c r="L18" s="14" t="s">
        <v>65</v>
      </c>
      <c r="M18" s="16">
        <v>0</v>
      </c>
      <c r="N18" s="16">
        <v>0</v>
      </c>
      <c r="O18" s="16">
        <v>2</v>
      </c>
      <c r="P18" s="16">
        <v>3</v>
      </c>
      <c r="Q18" s="16">
        <v>0</v>
      </c>
      <c r="R18" s="16">
        <v>0</v>
      </c>
      <c r="S18" s="16">
        <v>0</v>
      </c>
      <c r="T18" s="16">
        <v>0</v>
      </c>
      <c r="U18" s="17">
        <f t="shared" si="0"/>
        <v>5</v>
      </c>
      <c r="V18" s="18">
        <f t="shared" si="1"/>
        <v>70218</v>
      </c>
    </row>
    <row r="19" spans="1:22" x14ac:dyDescent="0.3">
      <c r="A19" s="13" t="s">
        <v>48</v>
      </c>
      <c r="B19" s="13" t="s">
        <v>68</v>
      </c>
      <c r="C19" s="14" t="s">
        <v>69</v>
      </c>
      <c r="D19" s="14">
        <v>2021</v>
      </c>
      <c r="E19" s="14" t="s">
        <v>51</v>
      </c>
      <c r="F19" s="15">
        <v>0</v>
      </c>
      <c r="G19" s="15">
        <v>0</v>
      </c>
      <c r="H19" s="15">
        <v>117281</v>
      </c>
      <c r="I19" s="15">
        <v>0</v>
      </c>
      <c r="J19" s="15">
        <v>0</v>
      </c>
      <c r="K19" s="15">
        <v>2719</v>
      </c>
      <c r="L19" s="14" t="s">
        <v>34</v>
      </c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120000</v>
      </c>
    </row>
    <row r="20" spans="1:22" x14ac:dyDescent="0.3">
      <c r="A20" s="13" t="s">
        <v>62</v>
      </c>
      <c r="B20" s="13" t="s">
        <v>70</v>
      </c>
      <c r="C20" s="14" t="s">
        <v>71</v>
      </c>
      <c r="D20" s="14">
        <v>2021</v>
      </c>
      <c r="E20" s="14" t="s">
        <v>42</v>
      </c>
      <c r="F20" s="15">
        <v>901023</v>
      </c>
      <c r="G20" s="15">
        <v>0</v>
      </c>
      <c r="H20" s="15">
        <v>198201</v>
      </c>
      <c r="I20" s="15">
        <v>9263</v>
      </c>
      <c r="J20" s="15">
        <v>2730</v>
      </c>
      <c r="K20" s="15">
        <v>73976</v>
      </c>
      <c r="L20" s="14" t="s">
        <v>65</v>
      </c>
      <c r="M20" s="16"/>
      <c r="N20" s="16"/>
      <c r="O20" s="16">
        <v>71</v>
      </c>
      <c r="P20" s="16">
        <v>18</v>
      </c>
      <c r="Q20" s="16">
        <v>13</v>
      </c>
      <c r="R20" s="16"/>
      <c r="S20" s="16"/>
      <c r="T20" s="16"/>
      <c r="U20" s="17">
        <f t="shared" si="0"/>
        <v>102</v>
      </c>
      <c r="V20" s="18">
        <f t="shared" si="1"/>
        <v>1185193</v>
      </c>
    </row>
    <row r="21" spans="1:22" x14ac:dyDescent="0.3">
      <c r="A21" s="13" t="s">
        <v>72</v>
      </c>
      <c r="B21" s="13" t="s">
        <v>73</v>
      </c>
      <c r="C21" s="14" t="s">
        <v>74</v>
      </c>
      <c r="D21" s="14">
        <v>2021</v>
      </c>
      <c r="E21" s="14" t="s">
        <v>42</v>
      </c>
      <c r="F21" s="15">
        <v>0</v>
      </c>
      <c r="G21" s="15">
        <v>336348</v>
      </c>
      <c r="H21" s="15">
        <v>133834</v>
      </c>
      <c r="I21" s="15">
        <v>0</v>
      </c>
      <c r="J21" s="15">
        <v>0</v>
      </c>
      <c r="K21" s="15">
        <v>36548</v>
      </c>
      <c r="L21" s="14" t="s">
        <v>65</v>
      </c>
      <c r="M21" s="16">
        <v>4</v>
      </c>
      <c r="N21" s="16">
        <v>8</v>
      </c>
      <c r="O21" s="16">
        <v>13</v>
      </c>
      <c r="P21" s="16">
        <v>11</v>
      </c>
      <c r="Q21" s="16">
        <v>0</v>
      </c>
      <c r="R21" s="16">
        <v>0</v>
      </c>
      <c r="S21" s="16">
        <v>0</v>
      </c>
      <c r="T21" s="16">
        <v>0</v>
      </c>
      <c r="U21" s="17">
        <f t="shared" si="0"/>
        <v>36</v>
      </c>
      <c r="V21" s="18">
        <f t="shared" si="1"/>
        <v>506730</v>
      </c>
    </row>
    <row r="22" spans="1:22" x14ac:dyDescent="0.3">
      <c r="A22" s="13" t="s">
        <v>31</v>
      </c>
      <c r="B22" s="13" t="s">
        <v>75</v>
      </c>
      <c r="C22" s="14" t="s">
        <v>76</v>
      </c>
      <c r="D22" s="14">
        <v>2021</v>
      </c>
      <c r="E22" s="14" t="s">
        <v>42</v>
      </c>
      <c r="F22" s="15">
        <v>0</v>
      </c>
      <c r="G22" s="15">
        <v>336948</v>
      </c>
      <c r="H22" s="15">
        <v>140453</v>
      </c>
      <c r="I22" s="15">
        <v>0</v>
      </c>
      <c r="J22" s="15">
        <v>0</v>
      </c>
      <c r="K22" s="15">
        <v>46569</v>
      </c>
      <c r="L22" s="14" t="s">
        <v>65</v>
      </c>
      <c r="M22" s="16">
        <v>12</v>
      </c>
      <c r="N22" s="16">
        <v>10</v>
      </c>
      <c r="O22" s="16">
        <v>10</v>
      </c>
      <c r="P22" s="16">
        <v>7</v>
      </c>
      <c r="Q22" s="16">
        <v>1</v>
      </c>
      <c r="R22" s="16">
        <v>0</v>
      </c>
      <c r="S22" s="16">
        <v>0</v>
      </c>
      <c r="T22" s="16">
        <v>0</v>
      </c>
      <c r="U22" s="17">
        <f t="shared" si="0"/>
        <v>40</v>
      </c>
      <c r="V22" s="18">
        <f t="shared" si="1"/>
        <v>523970</v>
      </c>
    </row>
    <row r="23" spans="1:22" x14ac:dyDescent="0.3">
      <c r="A23" s="13"/>
      <c r="B23" s="13"/>
      <c r="C23" s="14"/>
      <c r="D23" s="14"/>
      <c r="E23" s="14"/>
      <c r="F23" s="15"/>
      <c r="G23" s="15"/>
      <c r="H23" s="15"/>
      <c r="I23" s="15"/>
      <c r="J23" s="15"/>
      <c r="K23" s="15"/>
      <c r="L23" s="14"/>
      <c r="M23" s="16"/>
      <c r="N23" s="16"/>
      <c r="O23" s="16"/>
      <c r="P23" s="16"/>
      <c r="Q23" s="16"/>
      <c r="R23" s="16"/>
      <c r="S23" s="16"/>
      <c r="T23" s="16"/>
      <c r="U23" s="17">
        <f t="shared" si="0"/>
        <v>0</v>
      </c>
      <c r="V23" s="18">
        <f t="shared" si="1"/>
        <v>0</v>
      </c>
    </row>
    <row r="24" spans="1:22" x14ac:dyDescent="0.3">
      <c r="A24" s="13"/>
      <c r="B24" s="13"/>
      <c r="C24" s="14"/>
      <c r="D24" s="14"/>
      <c r="E24" s="14"/>
      <c r="F24" s="15"/>
      <c r="G24" s="15"/>
      <c r="H24" s="15"/>
      <c r="I24" s="15"/>
      <c r="J24" s="15"/>
      <c r="K24" s="15"/>
      <c r="L24" s="14"/>
      <c r="M24" s="16"/>
      <c r="N24" s="16"/>
      <c r="O24" s="16"/>
      <c r="P24" s="16"/>
      <c r="Q24" s="16"/>
      <c r="R24" s="16"/>
      <c r="S24" s="16"/>
      <c r="T24" s="16"/>
      <c r="U24" s="17">
        <f t="shared" si="0"/>
        <v>0</v>
      </c>
      <c r="V24" s="18">
        <f t="shared" si="1"/>
        <v>0</v>
      </c>
    </row>
    <row r="25" spans="1:22" x14ac:dyDescent="0.3">
      <c r="A25" s="13"/>
      <c r="B25" s="13"/>
      <c r="C25" s="14"/>
      <c r="D25" s="14"/>
      <c r="E25" s="14"/>
      <c r="F25" s="15"/>
      <c r="G25" s="15"/>
      <c r="H25" s="15"/>
      <c r="I25" s="15"/>
      <c r="J25" s="15"/>
      <c r="K25" s="15"/>
      <c r="L25" s="14"/>
      <c r="M25" s="16"/>
      <c r="N25" s="16"/>
      <c r="O25" s="16"/>
      <c r="P25" s="16"/>
      <c r="Q25" s="16"/>
      <c r="R25" s="16"/>
      <c r="S25" s="16"/>
      <c r="T25" s="16"/>
      <c r="U25" s="17">
        <f t="shared" si="0"/>
        <v>0</v>
      </c>
      <c r="V25" s="18">
        <f t="shared" si="1"/>
        <v>0</v>
      </c>
    </row>
    <row r="26" spans="1:22" x14ac:dyDescent="0.3">
      <c r="A26" s="13"/>
      <c r="B26" s="13"/>
      <c r="C26" s="14"/>
      <c r="D26" s="14"/>
      <c r="E26" s="14"/>
      <c r="F26" s="15"/>
      <c r="G26" s="15"/>
      <c r="H26" s="15"/>
      <c r="I26" s="15"/>
      <c r="J26" s="15"/>
      <c r="K26" s="15"/>
      <c r="L26" s="14"/>
      <c r="M26" s="16"/>
      <c r="N26" s="16"/>
      <c r="O26" s="16"/>
      <c r="P26" s="16"/>
      <c r="Q26" s="16"/>
      <c r="R26" s="16"/>
      <c r="S26" s="16"/>
      <c r="T26" s="16"/>
      <c r="U26" s="17">
        <f t="shared" si="0"/>
        <v>0</v>
      </c>
      <c r="V26" s="18">
        <f t="shared" si="1"/>
        <v>0</v>
      </c>
    </row>
    <row r="27" spans="1:22" x14ac:dyDescent="0.3">
      <c r="A27" s="13"/>
      <c r="B27" s="13"/>
      <c r="C27" s="14"/>
      <c r="D27" s="14"/>
      <c r="E27" s="14"/>
      <c r="F27" s="15"/>
      <c r="G27" s="15"/>
      <c r="H27" s="15"/>
      <c r="I27" s="15"/>
      <c r="J27" s="15"/>
      <c r="K27" s="15"/>
      <c r="L27" s="14"/>
      <c r="M27" s="16"/>
      <c r="N27" s="16"/>
      <c r="O27" s="16"/>
      <c r="P27" s="16"/>
      <c r="Q27" s="16"/>
      <c r="R27" s="16"/>
      <c r="S27" s="16"/>
      <c r="T27" s="16"/>
      <c r="U27" s="17">
        <f t="shared" si="0"/>
        <v>0</v>
      </c>
      <c r="V27" s="18">
        <f t="shared" si="1"/>
        <v>0</v>
      </c>
    </row>
    <row r="28" spans="1:22" x14ac:dyDescent="0.3">
      <c r="A28" s="13"/>
      <c r="B28" s="13"/>
      <c r="C28" s="14"/>
      <c r="D28" s="14"/>
      <c r="E28" s="14"/>
      <c r="F28" s="15"/>
      <c r="G28" s="15"/>
      <c r="H28" s="15"/>
      <c r="I28" s="15"/>
      <c r="J28" s="15"/>
      <c r="K28" s="15"/>
      <c r="L28" s="14"/>
      <c r="M28" s="16"/>
      <c r="N28" s="16"/>
      <c r="O28" s="16"/>
      <c r="P28" s="16"/>
      <c r="Q28" s="16"/>
      <c r="R28" s="16"/>
      <c r="S28" s="16"/>
      <c r="T28" s="16"/>
      <c r="U28" s="17">
        <f t="shared" si="0"/>
        <v>0</v>
      </c>
      <c r="V28" s="18">
        <f t="shared" si="1"/>
        <v>0</v>
      </c>
    </row>
    <row r="29" spans="1:22" x14ac:dyDescent="0.3">
      <c r="A29" s="13"/>
      <c r="B29" s="13"/>
      <c r="C29" s="14"/>
      <c r="D29" s="14"/>
      <c r="E29" s="14"/>
      <c r="F29" s="15"/>
      <c r="G29" s="15"/>
      <c r="H29" s="15"/>
      <c r="I29" s="15"/>
      <c r="J29" s="15"/>
      <c r="K29" s="15"/>
      <c r="L29" s="14"/>
      <c r="M29" s="16"/>
      <c r="N29" s="16"/>
      <c r="O29" s="16"/>
      <c r="P29" s="16"/>
      <c r="Q29" s="16"/>
      <c r="R29" s="16"/>
      <c r="S29" s="16"/>
      <c r="T29" s="16"/>
      <c r="U29" s="17">
        <f t="shared" si="0"/>
        <v>0</v>
      </c>
      <c r="V29" s="18">
        <f t="shared" si="1"/>
        <v>0</v>
      </c>
    </row>
    <row r="30" spans="1:22" x14ac:dyDescent="0.3">
      <c r="A30" s="13"/>
      <c r="B30" s="13"/>
      <c r="C30" s="14"/>
      <c r="D30" s="14"/>
      <c r="E30" s="14"/>
      <c r="F30" s="15"/>
      <c r="G30" s="15"/>
      <c r="H30" s="15"/>
      <c r="I30" s="15"/>
      <c r="J30" s="15"/>
      <c r="K30" s="15"/>
      <c r="L30" s="14"/>
      <c r="M30" s="16"/>
      <c r="N30" s="16"/>
      <c r="O30" s="16"/>
      <c r="P30" s="16"/>
      <c r="Q30" s="16"/>
      <c r="R30" s="16"/>
      <c r="S30" s="16"/>
      <c r="T30" s="16"/>
      <c r="U30" s="17">
        <f t="shared" si="0"/>
        <v>0</v>
      </c>
      <c r="V30" s="18">
        <f t="shared" si="1"/>
        <v>0</v>
      </c>
    </row>
    <row r="31" spans="1:22" x14ac:dyDescent="0.3">
      <c r="A31" s="13"/>
      <c r="B31" s="13"/>
      <c r="C31" s="14"/>
      <c r="D31" s="14"/>
      <c r="E31" s="14"/>
      <c r="F31" s="15"/>
      <c r="G31" s="15"/>
      <c r="H31" s="15"/>
      <c r="I31" s="15"/>
      <c r="J31" s="15"/>
      <c r="K31" s="15"/>
      <c r="L31" s="14"/>
      <c r="M31" s="16"/>
      <c r="N31" s="16"/>
      <c r="O31" s="16"/>
      <c r="P31" s="16"/>
      <c r="Q31" s="16"/>
      <c r="R31" s="16"/>
      <c r="S31" s="16"/>
      <c r="T31" s="16"/>
      <c r="U31" s="17">
        <f t="shared" si="0"/>
        <v>0</v>
      </c>
      <c r="V31" s="18">
        <f t="shared" si="1"/>
        <v>0</v>
      </c>
    </row>
    <row r="32" spans="1:22" x14ac:dyDescent="0.3">
      <c r="A32" s="13"/>
      <c r="B32" s="13"/>
      <c r="C32" s="14"/>
      <c r="D32" s="14"/>
      <c r="E32" s="14"/>
      <c r="F32" s="15"/>
      <c r="G32" s="15"/>
      <c r="H32" s="15"/>
      <c r="I32" s="15"/>
      <c r="J32" s="15"/>
      <c r="K32" s="15"/>
      <c r="L32" s="14"/>
      <c r="M32" s="16"/>
      <c r="N32" s="16"/>
      <c r="O32" s="16"/>
      <c r="P32" s="16"/>
      <c r="Q32" s="16"/>
      <c r="R32" s="16"/>
      <c r="S32" s="16"/>
      <c r="T32" s="16"/>
      <c r="U32" s="17">
        <f t="shared" si="0"/>
        <v>0</v>
      </c>
      <c r="V32" s="18">
        <f t="shared" si="1"/>
        <v>0</v>
      </c>
    </row>
  </sheetData>
  <autoFilter ref="A6:V6" xr:uid="{D16510BA-BEBE-4A63-B3AF-6726D3A31FF8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32">
    <cfRule type="expression" dxfId="3" priority="4">
      <formula>OR($D7&gt;2021,AND($D7&lt;2021,$D7&lt;&gt;""))</formula>
    </cfRule>
  </conditionalFormatting>
  <conditionalFormatting sqref="V7:V32">
    <cfRule type="cellIs" dxfId="2" priority="1" operator="lessThan">
      <formula>0</formula>
    </cfRule>
  </conditionalFormatting>
  <conditionalFormatting sqref="V7:V32">
    <cfRule type="expression" dxfId="1" priority="2">
      <formula>$V$7&lt;0</formula>
    </cfRule>
  </conditionalFormatting>
  <conditionalFormatting sqref="C7:C32">
    <cfRule type="expression" dxfId="0" priority="5">
      <formula>(#REF!&gt;1)</formula>
    </cfRule>
  </conditionalFormatting>
  <dataValidations count="3">
    <dataValidation type="list" allowBlank="1" showInputMessage="1" showErrorMessage="1" sqref="E7:E32" xr:uid="{69277A48-AE1D-41C2-BE75-E52DAA06FE3F}">
      <formula1>"PH, TH, Joint TH &amp; PH-RRH, HMIS, SSO, TRA, PRA, SRA, S+C/SRO"</formula1>
    </dataValidation>
    <dataValidation allowBlank="1" showErrorMessage="1" sqref="A6:V6 F7:K32 M7:T32" xr:uid="{68D02552-C804-42B1-B97E-87913CEE36A8}"/>
    <dataValidation type="list" allowBlank="1" showInputMessage="1" showErrorMessage="1" sqref="L7:L32" xr:uid="{4AEAF296-6FD1-4717-8B86-317B98C73F7A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2020-06-14T22:20:53Z</dcterms:created>
  <dcterms:modified xsi:type="dcterms:W3CDTF">2020-09-18T18:25:57Z</dcterms:modified>
</cp:coreProperties>
</file>