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6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GIW'!$A$1:$V$36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5" i="1" l="1"/>
  <c r="U35" i="1"/>
  <c r="U30" i="1" l="1"/>
  <c r="V30" i="1"/>
  <c r="V32" i="1" l="1"/>
  <c r="V29" i="1"/>
  <c r="V36" i="1" l="1"/>
  <c r="V34" i="1"/>
  <c r="V33" i="1"/>
  <c r="V31" i="1"/>
  <c r="V28" i="1"/>
  <c r="V27" i="1"/>
  <c r="U36" i="1"/>
  <c r="U34" i="1"/>
  <c r="U33" i="1"/>
  <c r="U32" i="1"/>
  <c r="U31" i="1"/>
  <c r="U29" i="1"/>
  <c r="U28" i="1"/>
  <c r="U27" i="1"/>
  <c r="H3" i="1" l="1"/>
</calcChain>
</file>

<file path=xl/sharedStrings.xml><?xml version="1.0" encoding="utf-8"?>
<sst xmlns="http://schemas.openxmlformats.org/spreadsheetml/2006/main" count="134" uniqueCount="85">
  <si>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</si>
  <si>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</si>
  <si>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</si>
  <si>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</si>
  <si>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</si>
  <si>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</si>
  <si>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</si>
  <si>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</si>
  <si>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</si>
  <si>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</si>
  <si>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</si>
  <si>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</si>
  <si>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</si>
  <si>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</si>
  <si>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</si>
  <si>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</si>
  <si>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</si>
  <si>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</si>
  <si>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</si>
  <si>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</si>
  <si>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</si>
  <si>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</si>
  <si>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</si>
  <si>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</si>
  <si>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</si>
  <si>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</si>
  <si>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</si>
  <si>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</si>
  <si>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</si>
  <si>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</si>
  <si>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</si>
  <si>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</si>
  <si>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</si>
  <si>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FMR</t>
  </si>
  <si>
    <t>SH</t>
  </si>
  <si>
    <t>Los Angeles</t>
  </si>
  <si>
    <t>Many Mansions a California Non Profit Corporation</t>
  </si>
  <si>
    <t>Casa de Paz/La Rahada 2017</t>
  </si>
  <si>
    <t>CA0611L9D111710</t>
  </si>
  <si>
    <t>CA-611</t>
  </si>
  <si>
    <t>Oxnard, San Buenaventura/Ventura County CoC</t>
  </si>
  <si>
    <t>County of Ventura</t>
  </si>
  <si>
    <t>Esseff Village - Expansion</t>
  </si>
  <si>
    <t>CA0613L9D111710</t>
  </si>
  <si>
    <t>Turning Point Foundation</t>
  </si>
  <si>
    <t>Our Place Safe Haven 2017</t>
  </si>
  <si>
    <t>CA0615L9D111710</t>
  </si>
  <si>
    <t>Richmond Terrace 2017</t>
  </si>
  <si>
    <t>CA0617L9D111710</t>
  </si>
  <si>
    <t>Housing Authority of the City of San Buenaventura</t>
  </si>
  <si>
    <t>HACSB FY2017 Grant renewal</t>
  </si>
  <si>
    <t>CA0618L9D111710</t>
  </si>
  <si>
    <t>Stephenson Place Permanent Housing 2017</t>
  </si>
  <si>
    <t>CA0619L9D111710</t>
  </si>
  <si>
    <t>County of Ventura Human Services Agency</t>
  </si>
  <si>
    <t>Ventura County Homeless Management Information System Program</t>
  </si>
  <si>
    <t>CA0715L9D111710</t>
  </si>
  <si>
    <t>Wooley House Permanent Housing I 2017</t>
  </si>
  <si>
    <t>CA0721L9D111710</t>
  </si>
  <si>
    <t>Ventura County Behavioral Health</t>
  </si>
  <si>
    <t>Santa Paula CoC</t>
  </si>
  <si>
    <t>CA1013L9D111702</t>
  </si>
  <si>
    <t>D-Street Apartments 2017</t>
  </si>
  <si>
    <t>CA1026L9D111705</t>
  </si>
  <si>
    <t>Oxnard/East County Coc</t>
  </si>
  <si>
    <t>CA1053L9D111707</t>
  </si>
  <si>
    <t>County of Ventura County Executive Office</t>
  </si>
  <si>
    <t>CAVC PSH 2017</t>
  </si>
  <si>
    <t>CA1227L9D111704</t>
  </si>
  <si>
    <t>Wooley House Permanent Housing II 2017</t>
  </si>
  <si>
    <t>CA1239L9D111704</t>
  </si>
  <si>
    <t>Ventura County Rapid Re-Housing Program</t>
  </si>
  <si>
    <t>CA1240L9D111704</t>
  </si>
  <si>
    <t>Peppertree Apartments 2017</t>
  </si>
  <si>
    <t>CA1245L9D111704</t>
  </si>
  <si>
    <t>SVDPLA FY17  Rapid ReHousing</t>
  </si>
  <si>
    <t>CA1372L9D111703</t>
  </si>
  <si>
    <t>Rapid Re-Housing 2017</t>
  </si>
  <si>
    <t>CA1520L9D111702</t>
  </si>
  <si>
    <t>HMIS Expansion-Coordinated Entry System Implementation</t>
  </si>
  <si>
    <t>CA1521L9D111702</t>
  </si>
  <si>
    <t>Choices Permanent Supportive Housing</t>
  </si>
  <si>
    <t>CA1618L9D111701</t>
  </si>
  <si>
    <t>Its a New Day LSS FY17 RRH</t>
  </si>
  <si>
    <t>CA1619L9D111701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</si>
</sst>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2189139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30</v>
      </c>
      <c r="F7" s="16">
        <v>0</v>
      </c>
      <c r="G7" s="16">
        <v>0</v>
      </c>
      <c r="H7" s="16">
        <v>49660</v>
      </c>
      <c r="I7" s="16">
        <v>6291</v>
      </c>
      <c r="J7" s="16">
        <v>3305</v>
      </c>
      <c r="K7" s="16">
        <v>4063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6" si="0">SUM(F7:K7)</f>
        <v>63319</v>
      </c>
    </row>
    <row r="8" spans="1:22" customFormat="1" x14ac:dyDescent="0.35">
      <c r="A8" s="3" t="s">
        <v>36</v>
      </c>
      <c r="B8" s="3" t="s">
        <v>42</v>
      </c>
      <c r="C8" s="4" t="s">
        <v>43</v>
      </c>
      <c r="D8" s="4">
        <v>2019</v>
      </c>
      <c r="E8" s="4" t="s">
        <v>30</v>
      </c>
      <c r="F8" s="16">
        <v>0</v>
      </c>
      <c r="G8" s="16">
        <v>0</v>
      </c>
      <c r="H8" s="16">
        <v>52654</v>
      </c>
      <c r="I8" s="16">
        <v>14411</v>
      </c>
      <c r="J8" s="16">
        <v>5824</v>
      </c>
      <c r="K8" s="16">
        <v>4989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77878</v>
      </c>
    </row>
    <row r="9" spans="1:22" customFormat="1" x14ac:dyDescent="0.35">
      <c r="A9" s="3" t="s">
        <v>44</v>
      </c>
      <c r="B9" s="3" t="s">
        <v>45</v>
      </c>
      <c r="C9" s="4" t="s">
        <v>46</v>
      </c>
      <c r="D9" s="4">
        <v>2019</v>
      </c>
      <c r="E9" s="4" t="s">
        <v>34</v>
      </c>
      <c r="F9" s="16">
        <v>0</v>
      </c>
      <c r="G9" s="16">
        <v>0</v>
      </c>
      <c r="H9" s="16">
        <v>123666</v>
      </c>
      <c r="I9" s="16">
        <v>34258</v>
      </c>
      <c r="J9" s="16">
        <v>0</v>
      </c>
      <c r="K9" s="16">
        <v>11053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168977</v>
      </c>
    </row>
    <row r="10" spans="1:22" customFormat="1" x14ac:dyDescent="0.35">
      <c r="A10" s="3" t="s">
        <v>36</v>
      </c>
      <c r="B10" s="3" t="s">
        <v>47</v>
      </c>
      <c r="C10" s="4" t="s">
        <v>48</v>
      </c>
      <c r="D10" s="4">
        <v>2019</v>
      </c>
      <c r="E10" s="4" t="s">
        <v>30</v>
      </c>
      <c r="F10" s="16">
        <v>0</v>
      </c>
      <c r="G10" s="16">
        <v>0</v>
      </c>
      <c r="H10" s="16">
        <v>42701</v>
      </c>
      <c r="I10" s="16">
        <v>19754</v>
      </c>
      <c r="J10" s="16">
        <v>0</v>
      </c>
      <c r="K10" s="16">
        <v>4106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66561</v>
      </c>
    </row>
    <row r="11" spans="1:22" customFormat="1" x14ac:dyDescent="0.35">
      <c r="A11" s="3" t="s">
        <v>49</v>
      </c>
      <c r="B11" s="3" t="s">
        <v>50</v>
      </c>
      <c r="C11" s="4" t="s">
        <v>51</v>
      </c>
      <c r="D11" s="4">
        <v>2019</v>
      </c>
      <c r="E11" s="4" t="s">
        <v>30</v>
      </c>
      <c r="F11" s="16">
        <v>0</v>
      </c>
      <c r="G11" s="16">
        <v>90612</v>
      </c>
      <c r="H11" s="16">
        <v>0</v>
      </c>
      <c r="I11" s="16">
        <v>0</v>
      </c>
      <c r="J11" s="16">
        <v>0</v>
      </c>
      <c r="K11" s="16">
        <v>7557</v>
      </c>
      <c r="L11" s="4" t="s">
        <v>33</v>
      </c>
      <c r="M11" s="17">
        <v>9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9</v>
      </c>
      <c r="V11" s="2">
        <f t="shared" si="0"/>
        <v>98169</v>
      </c>
    </row>
    <row r="12" spans="1:22" customFormat="1" x14ac:dyDescent="0.35">
      <c r="A12" s="3" t="s">
        <v>44</v>
      </c>
      <c r="B12" s="3" t="s">
        <v>52</v>
      </c>
      <c r="C12" s="4" t="s">
        <v>53</v>
      </c>
      <c r="D12" s="4">
        <v>2019</v>
      </c>
      <c r="E12" s="4" t="s">
        <v>30</v>
      </c>
      <c r="F12" s="16">
        <v>0</v>
      </c>
      <c r="G12" s="16">
        <v>0</v>
      </c>
      <c r="H12" s="16">
        <v>9207</v>
      </c>
      <c r="I12" s="16">
        <v>19335</v>
      </c>
      <c r="J12" s="16">
        <v>0</v>
      </c>
      <c r="K12" s="16">
        <v>1738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30280</v>
      </c>
    </row>
    <row r="13" spans="1:22" customFormat="1" x14ac:dyDescent="0.35">
      <c r="A13" s="3" t="s">
        <v>54</v>
      </c>
      <c r="B13" s="3" t="s">
        <v>55</v>
      </c>
      <c r="C13" s="4" t="s">
        <v>56</v>
      </c>
      <c r="D13" s="4">
        <v>2019</v>
      </c>
      <c r="E13" s="4" t="s">
        <v>6</v>
      </c>
      <c r="F13" s="16">
        <v>0</v>
      </c>
      <c r="G13" s="16">
        <v>0</v>
      </c>
      <c r="H13" s="16">
        <v>0</v>
      </c>
      <c r="I13" s="16">
        <v>0</v>
      </c>
      <c r="J13" s="16">
        <v>84840</v>
      </c>
      <c r="K13" s="16">
        <v>5938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90778</v>
      </c>
    </row>
    <row r="14" spans="1:22" customFormat="1" x14ac:dyDescent="0.35">
      <c r="A14" s="3" t="s">
        <v>44</v>
      </c>
      <c r="B14" s="3" t="s">
        <v>57</v>
      </c>
      <c r="C14" s="4" t="s">
        <v>58</v>
      </c>
      <c r="D14" s="4">
        <v>2019</v>
      </c>
      <c r="E14" s="4" t="s">
        <v>30</v>
      </c>
      <c r="F14" s="16">
        <v>1543</v>
      </c>
      <c r="G14" s="16">
        <v>0</v>
      </c>
      <c r="H14" s="16">
        <v>19051</v>
      </c>
      <c r="I14" s="16">
        <v>16611</v>
      </c>
      <c r="J14" s="16">
        <v>0</v>
      </c>
      <c r="K14" s="16">
        <v>2361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39566</v>
      </c>
    </row>
    <row r="15" spans="1:22" customFormat="1" x14ac:dyDescent="0.35">
      <c r="A15" s="3" t="s">
        <v>59</v>
      </c>
      <c r="B15" s="3" t="s">
        <v>60</v>
      </c>
      <c r="C15" s="4" t="s">
        <v>61</v>
      </c>
      <c r="D15" s="4">
        <v>2019</v>
      </c>
      <c r="E15" s="4" t="s">
        <v>30</v>
      </c>
      <c r="F15" s="16">
        <v>0</v>
      </c>
      <c r="G15" s="16">
        <v>30204</v>
      </c>
      <c r="H15" s="16">
        <v>0</v>
      </c>
      <c r="I15" s="16">
        <v>0</v>
      </c>
      <c r="J15" s="16">
        <v>0</v>
      </c>
      <c r="K15" s="16">
        <v>1880</v>
      </c>
      <c r="L15" s="4" t="s">
        <v>33</v>
      </c>
      <c r="M15" s="17">
        <v>3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>
        <v>3</v>
      </c>
      <c r="V15" s="2">
        <f t="shared" si="0"/>
        <v>32084</v>
      </c>
    </row>
    <row r="16" spans="1:22" customFormat="1" x14ac:dyDescent="0.35">
      <c r="A16" s="3" t="s">
        <v>36</v>
      </c>
      <c r="B16" s="3" t="s">
        <v>62</v>
      </c>
      <c r="C16" s="4" t="s">
        <v>63</v>
      </c>
      <c r="D16" s="4">
        <v>2019</v>
      </c>
      <c r="E16" s="4" t="s">
        <v>30</v>
      </c>
      <c r="F16" s="16">
        <v>0</v>
      </c>
      <c r="G16" s="16">
        <v>0</v>
      </c>
      <c r="H16" s="16">
        <v>0</v>
      </c>
      <c r="I16" s="16">
        <v>21256</v>
      </c>
      <c r="J16" s="16">
        <v>0</v>
      </c>
      <c r="K16" s="16">
        <v>1250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22506</v>
      </c>
    </row>
    <row r="17" spans="1:22" customFormat="1" x14ac:dyDescent="0.35">
      <c r="A17" s="3" t="s">
        <v>59</v>
      </c>
      <c r="B17" s="3" t="s">
        <v>64</v>
      </c>
      <c r="C17" s="4" t="s">
        <v>65</v>
      </c>
      <c r="D17" s="4">
        <v>2019</v>
      </c>
      <c r="E17" s="4" t="s">
        <v>30</v>
      </c>
      <c r="F17" s="16">
        <v>0</v>
      </c>
      <c r="G17" s="16">
        <v>290364</v>
      </c>
      <c r="H17" s="16">
        <v>0</v>
      </c>
      <c r="I17" s="16">
        <v>0</v>
      </c>
      <c r="J17" s="16">
        <v>0</v>
      </c>
      <c r="K17" s="16">
        <v>16821</v>
      </c>
      <c r="L17" s="4" t="s">
        <v>33</v>
      </c>
      <c r="M17" s="17">
        <v>0</v>
      </c>
      <c r="N17" s="17">
        <v>0</v>
      </c>
      <c r="O17" s="17">
        <v>12</v>
      </c>
      <c r="P17" s="17">
        <v>3</v>
      </c>
      <c r="Q17" s="17">
        <v>0</v>
      </c>
      <c r="R17" s="17">
        <v>1</v>
      </c>
      <c r="S17" s="17">
        <v>0</v>
      </c>
      <c r="T17" s="17">
        <v>0</v>
      </c>
      <c r="U17" s="1">
        <v>16</v>
      </c>
      <c r="V17" s="2">
        <f t="shared" si="0"/>
        <v>307185</v>
      </c>
    </row>
    <row r="18" spans="1:22" customFormat="1" x14ac:dyDescent="0.35">
      <c r="A18" s="3" t="s">
        <v>66</v>
      </c>
      <c r="B18" s="3" t="s">
        <v>67</v>
      </c>
      <c r="C18" s="4" t="s">
        <v>68</v>
      </c>
      <c r="D18" s="4">
        <v>2019</v>
      </c>
      <c r="E18" s="4" t="s">
        <v>30</v>
      </c>
      <c r="F18" s="16">
        <v>68816</v>
      </c>
      <c r="G18" s="16">
        <v>0</v>
      </c>
      <c r="H18" s="16">
        <v>57738</v>
      </c>
      <c r="I18" s="16">
        <v>3354</v>
      </c>
      <c r="J18" s="16">
        <v>0</v>
      </c>
      <c r="K18" s="16">
        <v>2466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132374</v>
      </c>
    </row>
    <row r="19" spans="1:22" customFormat="1" x14ac:dyDescent="0.35">
      <c r="A19" s="3" t="s">
        <v>44</v>
      </c>
      <c r="B19" s="3" t="s">
        <v>69</v>
      </c>
      <c r="C19" s="4" t="s">
        <v>70</v>
      </c>
      <c r="D19" s="4">
        <v>2019</v>
      </c>
      <c r="E19" s="4" t="s">
        <v>30</v>
      </c>
      <c r="F19" s="16">
        <v>0</v>
      </c>
      <c r="G19" s="16">
        <v>0</v>
      </c>
      <c r="H19" s="16">
        <v>18074</v>
      </c>
      <c r="I19" s="16">
        <v>14256</v>
      </c>
      <c r="J19" s="16">
        <v>0</v>
      </c>
      <c r="K19" s="16">
        <v>1904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34234</v>
      </c>
    </row>
    <row r="20" spans="1:22" customFormat="1" x14ac:dyDescent="0.35">
      <c r="A20" s="3" t="s">
        <v>54</v>
      </c>
      <c r="B20" s="3" t="s">
        <v>71</v>
      </c>
      <c r="C20" s="4" t="s">
        <v>72</v>
      </c>
      <c r="D20" s="4">
        <v>2019</v>
      </c>
      <c r="E20" s="4" t="s">
        <v>30</v>
      </c>
      <c r="F20" s="16">
        <v>0</v>
      </c>
      <c r="G20" s="16">
        <v>0</v>
      </c>
      <c r="H20" s="16">
        <v>76476</v>
      </c>
      <c r="I20" s="16">
        <v>0</v>
      </c>
      <c r="J20" s="16">
        <v>0</v>
      </c>
      <c r="K20" s="16">
        <v>5353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81829</v>
      </c>
    </row>
    <row r="21" spans="1:22" customFormat="1" x14ac:dyDescent="0.35">
      <c r="A21" s="3" t="s">
        <v>36</v>
      </c>
      <c r="B21" s="3" t="s">
        <v>73</v>
      </c>
      <c r="C21" s="4" t="s">
        <v>74</v>
      </c>
      <c r="D21" s="4">
        <v>2019</v>
      </c>
      <c r="E21" s="4" t="s">
        <v>30</v>
      </c>
      <c r="F21" s="16">
        <v>0</v>
      </c>
      <c r="G21" s="16">
        <v>0</v>
      </c>
      <c r="H21" s="16">
        <v>34178</v>
      </c>
      <c r="I21" s="16">
        <v>27247</v>
      </c>
      <c r="J21" s="16">
        <v>0</v>
      </c>
      <c r="K21" s="16">
        <v>3970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65395</v>
      </c>
    </row>
    <row r="22" spans="1:22" customFormat="1" x14ac:dyDescent="0.35">
      <c r="A22" s="3" t="s">
        <v>66</v>
      </c>
      <c r="B22" s="3" t="s">
        <v>75</v>
      </c>
      <c r="C22" s="4" t="s">
        <v>76</v>
      </c>
      <c r="D22" s="4">
        <v>2019</v>
      </c>
      <c r="E22" s="4" t="s">
        <v>30</v>
      </c>
      <c r="F22" s="16">
        <v>0</v>
      </c>
      <c r="G22" s="16">
        <v>40428</v>
      </c>
      <c r="H22" s="16">
        <v>0</v>
      </c>
      <c r="I22" s="16">
        <v>0</v>
      </c>
      <c r="J22" s="16">
        <v>0</v>
      </c>
      <c r="K22" s="16">
        <v>2562</v>
      </c>
      <c r="L22" s="4" t="s">
        <v>31</v>
      </c>
      <c r="M22" s="17">
        <v>0</v>
      </c>
      <c r="N22" s="17">
        <v>1</v>
      </c>
      <c r="O22" s="17">
        <v>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">
        <v>3</v>
      </c>
      <c r="V22" s="2">
        <f t="shared" si="0"/>
        <v>42990</v>
      </c>
    </row>
    <row r="23" spans="1:22" customFormat="1" x14ac:dyDescent="0.35">
      <c r="A23" s="3" t="s">
        <v>44</v>
      </c>
      <c r="B23" s="3" t="s">
        <v>77</v>
      </c>
      <c r="C23" s="4" t="s">
        <v>78</v>
      </c>
      <c r="D23" s="4">
        <v>2019</v>
      </c>
      <c r="E23" s="4" t="s">
        <v>30</v>
      </c>
      <c r="F23" s="16">
        <v>0</v>
      </c>
      <c r="G23" s="16">
        <v>81790</v>
      </c>
      <c r="H23" s="16">
        <v>34847</v>
      </c>
      <c r="I23" s="16">
        <v>0</v>
      </c>
      <c r="J23" s="16">
        <v>9500</v>
      </c>
      <c r="K23" s="16">
        <v>14015</v>
      </c>
      <c r="L23" s="4" t="s">
        <v>33</v>
      </c>
      <c r="M23" s="17">
        <v>8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">
        <v>6</v>
      </c>
      <c r="V23" s="2">
        <f t="shared" si="0"/>
        <v>140152</v>
      </c>
    </row>
    <row r="24" spans="1:22" customFormat="1" x14ac:dyDescent="0.35">
      <c r="A24" s="3" t="s">
        <v>54</v>
      </c>
      <c r="B24" s="3" t="s">
        <v>79</v>
      </c>
      <c r="C24" s="4" t="s">
        <v>80</v>
      </c>
      <c r="D24" s="4">
        <v>2019</v>
      </c>
      <c r="E24" s="4" t="s">
        <v>6</v>
      </c>
      <c r="F24" s="16">
        <v>0</v>
      </c>
      <c r="G24" s="16">
        <v>0</v>
      </c>
      <c r="H24" s="16">
        <v>0</v>
      </c>
      <c r="I24" s="16">
        <v>0</v>
      </c>
      <c r="J24" s="16">
        <v>150000</v>
      </c>
      <c r="K24" s="16">
        <v>0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150000</v>
      </c>
    </row>
    <row r="25" spans="1:22" customFormat="1" x14ac:dyDescent="0.35">
      <c r="A25" s="3" t="s">
        <v>54</v>
      </c>
      <c r="B25" s="3" t="s">
        <v>81</v>
      </c>
      <c r="C25" s="4" t="s">
        <v>82</v>
      </c>
      <c r="D25" s="4">
        <v>2019</v>
      </c>
      <c r="E25" s="4" t="s">
        <v>30</v>
      </c>
      <c r="F25" s="16">
        <v>0</v>
      </c>
      <c r="G25" s="16">
        <v>253224</v>
      </c>
      <c r="H25" s="16">
        <v>108987</v>
      </c>
      <c r="I25" s="16">
        <v>0</v>
      </c>
      <c r="J25" s="16">
        <v>0</v>
      </c>
      <c r="K25" s="16">
        <v>0</v>
      </c>
      <c r="L25" s="4" t="s">
        <v>33</v>
      </c>
      <c r="M25" s="17">
        <v>6</v>
      </c>
      <c r="N25" s="17">
        <v>12</v>
      </c>
      <c r="O25" s="17">
        <v>2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">
        <v>20</v>
      </c>
      <c r="V25" s="2">
        <f t="shared" si="0"/>
        <v>362211</v>
      </c>
    </row>
    <row r="26" spans="1:22" customFormat="1" x14ac:dyDescent="0.35">
      <c r="A26" s="3" t="s">
        <v>66</v>
      </c>
      <c r="B26" s="3" t="s">
        <v>83</v>
      </c>
      <c r="C26" s="4" t="s">
        <v>84</v>
      </c>
      <c r="D26" s="4">
        <v>2019</v>
      </c>
      <c r="E26" s="4" t="s">
        <v>30</v>
      </c>
      <c r="F26" s="16">
        <v>0</v>
      </c>
      <c r="G26" s="16">
        <v>132528</v>
      </c>
      <c r="H26" s="16">
        <v>39168</v>
      </c>
      <c r="I26" s="16">
        <v>0</v>
      </c>
      <c r="J26" s="16">
        <v>2613</v>
      </c>
      <c r="K26" s="16">
        <v>8342</v>
      </c>
      <c r="L26" s="4" t="s">
        <v>33</v>
      </c>
      <c r="M26" s="17">
        <v>0</v>
      </c>
      <c r="N26" s="17">
        <v>0</v>
      </c>
      <c r="O26" s="17">
        <v>7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">
        <v>8</v>
      </c>
      <c r="V26" s="2">
        <f t="shared" si="0"/>
        <v>182651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>SUM(M27:T27)</f>
        <v>0</v>
      </c>
      <c r="V27" s="2">
        <f t="shared" ref="V27:V36" si="1">SUM(F27:K27)</f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ref="U28:U36" si="2">SUM(M28:T28)</f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  <row r="33" spans="1:22" x14ac:dyDescent="0.3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  <row r="34" spans="1:22" x14ac:dyDescent="0.3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si="2"/>
        <v>0</v>
      </c>
      <c r="V34" s="2">
        <f t="shared" si="1"/>
        <v>0</v>
      </c>
    </row>
    <row r="35" spans="1:22" x14ac:dyDescent="0.3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ref="U35" si="3">SUM(M35:T35)</f>
        <v>0</v>
      </c>
      <c r="V35" s="2">
        <f t="shared" ref="V35" si="4">SUM(F35:K35)</f>
        <v>0</v>
      </c>
    </row>
    <row r="36" spans="1:22" x14ac:dyDescent="0.3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 t="shared" si="2"/>
        <v>0</v>
      </c>
      <c r="V36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7:V34">
    <cfRule type="cellIs" dxfId="12" priority="15" operator="lessThan">
      <formula>0</formula>
    </cfRule>
  </conditionalFormatting>
  <conditionalFormatting sqref="V27:V34">
    <cfRule type="expression" dxfId="11" priority="16">
      <formula>$V$27&lt;0</formula>
    </cfRule>
  </conditionalFormatting>
  <conditionalFormatting sqref="D27:D34">
    <cfRule type="expression" dxfId="10" priority="14">
      <formula>OR($D27&gt;2019,AND($D27&lt;2019,$D27&lt;&gt;""))</formula>
    </cfRule>
  </conditionalFormatting>
  <conditionalFormatting sqref="V36">
    <cfRule type="cellIs" dxfId="9" priority="11" operator="lessThan">
      <formula>0</formula>
    </cfRule>
  </conditionalFormatting>
  <conditionalFormatting sqref="V36">
    <cfRule type="expression" dxfId="8" priority="12">
      <formula>$V$27&lt;0</formula>
    </cfRule>
  </conditionalFormatting>
  <conditionalFormatting sqref="D36">
    <cfRule type="expression" dxfId="7" priority="10">
      <formula>OR($D36&gt;2019,AND($D36&lt;2019,$D36&lt;&gt;""))</formula>
    </cfRule>
  </conditionalFormatting>
  <conditionalFormatting sqref="V35">
    <cfRule type="cellIs" dxfId="6" priority="7" operator="lessThan">
      <formula>0</formula>
    </cfRule>
  </conditionalFormatting>
  <conditionalFormatting sqref="V35">
    <cfRule type="expression" dxfId="5" priority="8">
      <formula>$V$27&lt;0</formula>
    </cfRule>
  </conditionalFormatting>
  <conditionalFormatting sqref="D35">
    <cfRule type="expression" dxfId="4" priority="6">
      <formula>OR($D35&gt;2019,AND($D35&lt;2019,$D35&lt;&gt;""))</formula>
    </cfRule>
  </conditionalFormatting>
  <conditionalFormatting sqref="V7:V26">
    <cfRule type="cellIs" dxfId="3" priority="3" operator="lessThan">
      <formula>0</formula>
    </cfRule>
  </conditionalFormatting>
  <conditionalFormatting sqref="V7:V26">
    <cfRule type="expression" dxfId="2" priority="4">
      <formula>$V$7&lt;0</formula>
    </cfRule>
  </conditionalFormatting>
  <conditionalFormatting sqref="D7:D26">
    <cfRule type="expression" dxfId="1" priority="2">
      <formula>OR($D7&gt;2019,AND($D7&lt;2019,$D7&lt;&gt;""))</formula>
    </cfRule>
  </conditionalFormatting>
  <conditionalFormatting sqref="C7:C36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6">
      <formula1>"N/A, FMR, Actual Rent"</formula1>
    </dataValidation>
    <dataValidation type="list" allowBlank="1" showInputMessage="1" showErrorMessage="1" sqref="E7:E36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2018-06-12T20:04:01Z</dcterms:modified>
</cp:coreProperties>
</file>