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8" i="1" l="1"/>
  <c r="U38" i="1"/>
  <c r="U33" i="1" l="1"/>
  <c r="V33" i="1"/>
  <c r="V35" i="1" l="1"/>
  <c r="V32" i="1"/>
  <c r="V39" i="1" l="1"/>
  <c r="V37" i="1"/>
  <c r="V36" i="1"/>
  <c r="V34" i="1"/>
  <c r="V31" i="1"/>
  <c r="V30" i="1"/>
  <c r="U39" i="1"/>
  <c r="U37" i="1"/>
  <c r="U36" i="1"/>
  <c r="U35" i="1"/>
  <c r="U34" i="1"/>
  <c r="U32" i="1"/>
  <c r="U31" i="1"/>
  <c r="U30" i="1"/>
  <c r="H3" i="1" l="1"/>
</calcChain>
</file>

<file path=xl/sharedStrings.xml><?xml version="1.0" encoding="utf-8"?>
<sst xmlns="http://schemas.openxmlformats.org/spreadsheetml/2006/main" count="149" uniqueCount="98">
  <si>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</si>
  <si>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</si>
  <si>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</si>
  <si>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</si>
  <si>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</si>
  <si>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</si>
  <si>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</si>
  <si>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</si>
  <si>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</si>
  <si>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</si>
  <si>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</si>
  <si>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</si>
  <si>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</si>
  <si>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</si>
  <si>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</si>
  <si>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</si>
  <si>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</si>
  <si>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</si>
  <si>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</si>
  <si>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</si>
  <si>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</si>
  <si>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</si>
  <si>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</si>
  <si>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</si>
  <si>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</si>
  <si>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</si>
  <si>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</si>
  <si>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</si>
  <si>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</si>
  <si>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</si>
  <si>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</si>
  <si>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</si>
  <si>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</si>
  <si>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</si>
  <si>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</si>
  <si>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Stepping Stones</t>
  </si>
  <si>
    <t>HMIS Renewal 2017</t>
  </si>
  <si>
    <t>Los Angeles</t>
  </si>
  <si>
    <t>Step Up on Second Street, Inc.</t>
  </si>
  <si>
    <t>Housing Authority of the County of San Bernardino</t>
  </si>
  <si>
    <t>CA0816L9D091709</t>
  </si>
  <si>
    <t>CA-609</t>
  </si>
  <si>
    <t>San Bernardino City &amp; County CoC</t>
  </si>
  <si>
    <t>San Bernardino Office of Homeless Services</t>
  </si>
  <si>
    <t>Laurelbrook Estates</t>
  </si>
  <si>
    <t>CA0876L9D091703</t>
  </si>
  <si>
    <t>Project Gateway</t>
  </si>
  <si>
    <t>CA0878L9D091703</t>
  </si>
  <si>
    <t>New Hope Village, Inc.</t>
  </si>
  <si>
    <t>New Hope, Too! 2017</t>
  </si>
  <si>
    <t>CA0879L9D091706</t>
  </si>
  <si>
    <t>Lutheran Social Services of Southern California</t>
  </si>
  <si>
    <t>Permanent Housing for Homeless with HIV/AIDS</t>
  </si>
  <si>
    <t>CA0938L9D091708</t>
  </si>
  <si>
    <t>County of San Bernardino Office of Homeless Services</t>
  </si>
  <si>
    <t>CA0939L9D091708</t>
  </si>
  <si>
    <t>Lantern Woods</t>
  </si>
  <si>
    <t>CA1018L9D091702</t>
  </si>
  <si>
    <t>LightHouse Social Service Centers</t>
  </si>
  <si>
    <t>Hope for Heroes FY 2017</t>
  </si>
  <si>
    <t>CA1019L9D091705</t>
  </si>
  <si>
    <t>Time For Change Foundation</t>
  </si>
  <si>
    <t>Homes of Hope</t>
  </si>
  <si>
    <t>CA1137L9D091706</t>
  </si>
  <si>
    <t>Cornerstone</t>
  </si>
  <si>
    <t>CA1138L9D091702</t>
  </si>
  <si>
    <t>Hope For Heroes 2 FY 2017</t>
  </si>
  <si>
    <t>CA1139L9D091706</t>
  </si>
  <si>
    <t>Whispering Pines</t>
  </si>
  <si>
    <t>CA1140L9D091702</t>
  </si>
  <si>
    <t>Global One Development Center</t>
  </si>
  <si>
    <t>Global One Development Center 2017 Renewal</t>
  </si>
  <si>
    <t>CA1141L9D091705</t>
  </si>
  <si>
    <t>United States Veterans Initiative-Inland Empire</t>
  </si>
  <si>
    <t>U.S.VETS SB Renewal project Application FY2017</t>
  </si>
  <si>
    <t>CA1143L9D091706</t>
  </si>
  <si>
    <t>New Horizon</t>
  </si>
  <si>
    <t>CA1223L9D091705</t>
  </si>
  <si>
    <t>CA1256L9D091704</t>
  </si>
  <si>
    <t>Inland Valley Council of Churches, dba Inland Valley Hope Partners</t>
  </si>
  <si>
    <t>Hope Partners' Family Stabilization Program</t>
  </si>
  <si>
    <t>CA1370L9D091703</t>
  </si>
  <si>
    <t>Knowledge and Education for Your Success, Inc.</t>
  </si>
  <si>
    <t>KEYS for Life</t>
  </si>
  <si>
    <t>CA1371L9D091703</t>
  </si>
  <si>
    <t>Inland Empire United Way</t>
  </si>
  <si>
    <t>Pathways Home</t>
  </si>
  <si>
    <t>CA1452L9D091702</t>
  </si>
  <si>
    <t>Step Up in San Bernardino</t>
  </si>
  <si>
    <t>CA1519L9D091702</t>
  </si>
  <si>
    <t>Step Up in San Bernardino Bonus Funds Application</t>
  </si>
  <si>
    <t>CA1614L9D091701</t>
  </si>
  <si>
    <t>Step Up H &amp; H Project SA</t>
  </si>
  <si>
    <t>CA1616L9D091701</t>
  </si>
  <si>
    <t>KEYS for Success</t>
  </si>
  <si>
    <t>CA1617L9D091701</t>
  </si>
  <si>
    <t>Inland Temporary Homes dba Inland Housing Solutions</t>
  </si>
  <si>
    <t>Infinate Horizons-RRH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</si>
</sst>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10066156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39</v>
      </c>
      <c r="B7" s="3" t="s">
        <v>35</v>
      </c>
      <c r="C7" s="4" t="s">
        <v>40</v>
      </c>
      <c r="D7" s="4">
        <v>2019</v>
      </c>
      <c r="E7" s="4" t="s">
        <v>30</v>
      </c>
      <c r="F7" s="16">
        <v>0</v>
      </c>
      <c r="G7" s="16">
        <v>313704</v>
      </c>
      <c r="H7" s="16">
        <v>0</v>
      </c>
      <c r="I7" s="16">
        <v>0</v>
      </c>
      <c r="J7" s="16">
        <v>0</v>
      </c>
      <c r="K7" s="16">
        <v>21095</v>
      </c>
      <c r="L7" s="4" t="s">
        <v>31</v>
      </c>
      <c r="M7" s="17">
        <v>0</v>
      </c>
      <c r="N7" s="17">
        <v>1</v>
      </c>
      <c r="O7" s="17">
        <v>14</v>
      </c>
      <c r="P7" s="17">
        <v>11</v>
      </c>
      <c r="Q7" s="17">
        <v>2</v>
      </c>
      <c r="R7" s="17">
        <v>0</v>
      </c>
      <c r="S7" s="17">
        <v>0</v>
      </c>
      <c r="T7" s="17">
        <v>0</v>
      </c>
      <c r="U7" s="1">
        <v>28</v>
      </c>
      <c r="V7" s="2">
        <f t="shared" ref="V7:V29" si="0">SUM(F7:K7)</f>
        <v>334799</v>
      </c>
    </row>
    <row r="8" spans="1:22" customFormat="1" x14ac:dyDescent="0.35">
      <c r="A8" s="3" t="s">
        <v>39</v>
      </c>
      <c r="B8" s="3" t="s">
        <v>44</v>
      </c>
      <c r="C8" s="4" t="s">
        <v>45</v>
      </c>
      <c r="D8" s="4">
        <v>2019</v>
      </c>
      <c r="E8" s="4" t="s">
        <v>30</v>
      </c>
      <c r="F8" s="16">
        <v>0</v>
      </c>
      <c r="G8" s="16">
        <v>338472</v>
      </c>
      <c r="H8" s="16">
        <v>0</v>
      </c>
      <c r="I8" s="16">
        <v>0</v>
      </c>
      <c r="J8" s="16">
        <v>0</v>
      </c>
      <c r="K8" s="16">
        <v>22716</v>
      </c>
      <c r="L8" s="4" t="s">
        <v>31</v>
      </c>
      <c r="M8" s="17">
        <v>0</v>
      </c>
      <c r="N8" s="17">
        <v>0</v>
      </c>
      <c r="O8" s="17">
        <v>6</v>
      </c>
      <c r="P8" s="17">
        <v>18</v>
      </c>
      <c r="Q8" s="17">
        <v>3</v>
      </c>
      <c r="R8" s="17">
        <v>0</v>
      </c>
      <c r="S8" s="17">
        <v>0</v>
      </c>
      <c r="T8" s="17">
        <v>0</v>
      </c>
      <c r="U8" s="1">
        <v>27</v>
      </c>
      <c r="V8" s="2">
        <f t="shared" si="0"/>
        <v>361188</v>
      </c>
    </row>
    <row r="9" spans="1:22" customFormat="1" x14ac:dyDescent="0.35">
      <c r="A9" s="3" t="s">
        <v>39</v>
      </c>
      <c r="B9" s="3" t="s">
        <v>46</v>
      </c>
      <c r="C9" s="4" t="s">
        <v>47</v>
      </c>
      <c r="D9" s="4">
        <v>2019</v>
      </c>
      <c r="E9" s="4" t="s">
        <v>30</v>
      </c>
      <c r="F9" s="16">
        <v>0</v>
      </c>
      <c r="G9" s="16">
        <v>172368</v>
      </c>
      <c r="H9" s="16">
        <v>0</v>
      </c>
      <c r="I9" s="16">
        <v>0</v>
      </c>
      <c r="J9" s="16">
        <v>0</v>
      </c>
      <c r="K9" s="16">
        <v>11622</v>
      </c>
      <c r="L9" s="4" t="s">
        <v>34</v>
      </c>
      <c r="M9" s="17">
        <v>0</v>
      </c>
      <c r="N9" s="17">
        <v>0</v>
      </c>
      <c r="O9" s="17">
        <v>0</v>
      </c>
      <c r="P9" s="17">
        <v>12</v>
      </c>
      <c r="Q9" s="17">
        <v>0</v>
      </c>
      <c r="R9" s="17">
        <v>0</v>
      </c>
      <c r="S9" s="17">
        <v>0</v>
      </c>
      <c r="T9" s="17">
        <v>0</v>
      </c>
      <c r="U9" s="1">
        <v>12</v>
      </c>
      <c r="V9" s="2">
        <f t="shared" si="0"/>
        <v>183990</v>
      </c>
    </row>
    <row r="10" spans="1:22" customFormat="1" x14ac:dyDescent="0.35">
      <c r="A10" s="3" t="s">
        <v>48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0</v>
      </c>
      <c r="G10" s="16">
        <v>0</v>
      </c>
      <c r="H10" s="16">
        <v>12780</v>
      </c>
      <c r="I10" s="16">
        <v>20144</v>
      </c>
      <c r="J10" s="16">
        <v>4800</v>
      </c>
      <c r="K10" s="16">
        <v>1620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39344</v>
      </c>
    </row>
    <row r="11" spans="1:22" customFormat="1" x14ac:dyDescent="0.35">
      <c r="A11" s="3" t="s">
        <v>51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0</v>
      </c>
      <c r="G11" s="16">
        <v>0</v>
      </c>
      <c r="H11" s="16">
        <v>50000</v>
      </c>
      <c r="I11" s="16">
        <v>24791</v>
      </c>
      <c r="J11" s="16">
        <v>0</v>
      </c>
      <c r="K11" s="16">
        <v>1909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76700</v>
      </c>
    </row>
    <row r="12" spans="1:22" customFormat="1" x14ac:dyDescent="0.35">
      <c r="A12" s="3" t="s">
        <v>54</v>
      </c>
      <c r="B12" s="3" t="s">
        <v>36</v>
      </c>
      <c r="C12" s="4" t="s">
        <v>55</v>
      </c>
      <c r="D12" s="4">
        <v>2019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238246</v>
      </c>
      <c r="K12" s="16">
        <v>11912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250158</v>
      </c>
    </row>
    <row r="13" spans="1:22" customFormat="1" x14ac:dyDescent="0.35">
      <c r="A13" s="3" t="s">
        <v>39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0</v>
      </c>
      <c r="G13" s="16">
        <v>212544</v>
      </c>
      <c r="H13" s="16">
        <v>0</v>
      </c>
      <c r="I13" s="16">
        <v>0</v>
      </c>
      <c r="J13" s="16">
        <v>0</v>
      </c>
      <c r="K13" s="16">
        <v>14734</v>
      </c>
      <c r="L13" s="4" t="s">
        <v>34</v>
      </c>
      <c r="M13" s="17">
        <v>0</v>
      </c>
      <c r="N13" s="17">
        <v>0</v>
      </c>
      <c r="O13" s="17">
        <v>6</v>
      </c>
      <c r="P13" s="17">
        <v>10</v>
      </c>
      <c r="Q13" s="17">
        <v>0</v>
      </c>
      <c r="R13" s="17">
        <v>0</v>
      </c>
      <c r="S13" s="17">
        <v>0</v>
      </c>
      <c r="T13" s="17">
        <v>0</v>
      </c>
      <c r="U13" s="1">
        <v>16</v>
      </c>
      <c r="V13" s="2">
        <f t="shared" si="0"/>
        <v>227278</v>
      </c>
    </row>
    <row r="14" spans="1:22" customFormat="1" x14ac:dyDescent="0.35">
      <c r="A14" s="3" t="s">
        <v>58</v>
      </c>
      <c r="B14" s="3" t="s">
        <v>59</v>
      </c>
      <c r="C14" s="4" t="s">
        <v>60</v>
      </c>
      <c r="D14" s="4">
        <v>2019</v>
      </c>
      <c r="E14" s="4" t="s">
        <v>30</v>
      </c>
      <c r="F14" s="16">
        <v>206875</v>
      </c>
      <c r="G14" s="16">
        <v>0</v>
      </c>
      <c r="H14" s="16">
        <v>89312</v>
      </c>
      <c r="I14" s="16">
        <v>160818</v>
      </c>
      <c r="J14" s="16">
        <v>4939</v>
      </c>
      <c r="K14" s="16">
        <v>28934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490878</v>
      </c>
    </row>
    <row r="15" spans="1:22" customFormat="1" x14ac:dyDescent="0.35">
      <c r="A15" s="3" t="s">
        <v>61</v>
      </c>
      <c r="B15" s="3" t="s">
        <v>62</v>
      </c>
      <c r="C15" s="4" t="s">
        <v>63</v>
      </c>
      <c r="D15" s="4">
        <v>2019</v>
      </c>
      <c r="E15" s="4" t="s">
        <v>30</v>
      </c>
      <c r="F15" s="16">
        <v>140307</v>
      </c>
      <c r="G15" s="16">
        <v>0</v>
      </c>
      <c r="H15" s="16">
        <v>95833</v>
      </c>
      <c r="I15" s="16">
        <v>77928</v>
      </c>
      <c r="J15" s="16">
        <v>32495</v>
      </c>
      <c r="K15" s="16">
        <v>16599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363162</v>
      </c>
    </row>
    <row r="16" spans="1:22" customFormat="1" x14ac:dyDescent="0.35">
      <c r="A16" s="3" t="s">
        <v>39</v>
      </c>
      <c r="B16" s="3" t="s">
        <v>64</v>
      </c>
      <c r="C16" s="4" t="s">
        <v>65</v>
      </c>
      <c r="D16" s="4">
        <v>2019</v>
      </c>
      <c r="E16" s="4" t="s">
        <v>30</v>
      </c>
      <c r="F16" s="16">
        <v>0</v>
      </c>
      <c r="G16" s="16">
        <v>378972</v>
      </c>
      <c r="H16" s="16">
        <v>0</v>
      </c>
      <c r="I16" s="16">
        <v>0</v>
      </c>
      <c r="J16" s="16">
        <v>0</v>
      </c>
      <c r="K16" s="16">
        <v>26195</v>
      </c>
      <c r="L16" s="4" t="s">
        <v>34</v>
      </c>
      <c r="M16" s="17">
        <v>0</v>
      </c>
      <c r="N16" s="17">
        <v>0</v>
      </c>
      <c r="O16" s="17">
        <v>33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33</v>
      </c>
      <c r="V16" s="2">
        <f t="shared" si="0"/>
        <v>405167</v>
      </c>
    </row>
    <row r="17" spans="1:22" customFormat="1" x14ac:dyDescent="0.35">
      <c r="A17" s="3" t="s">
        <v>58</v>
      </c>
      <c r="B17" s="3" t="s">
        <v>66</v>
      </c>
      <c r="C17" s="4" t="s">
        <v>67</v>
      </c>
      <c r="D17" s="4">
        <v>2019</v>
      </c>
      <c r="E17" s="4" t="s">
        <v>30</v>
      </c>
      <c r="F17" s="16">
        <v>135010</v>
      </c>
      <c r="G17" s="16">
        <v>0</v>
      </c>
      <c r="H17" s="16">
        <v>109601</v>
      </c>
      <c r="I17" s="16">
        <v>60754</v>
      </c>
      <c r="J17" s="16">
        <v>10304</v>
      </c>
      <c r="K17" s="16">
        <v>15166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330835</v>
      </c>
    </row>
    <row r="18" spans="1:22" customFormat="1" x14ac:dyDescent="0.35">
      <c r="A18" s="3" t="s">
        <v>39</v>
      </c>
      <c r="B18" s="3" t="s">
        <v>68</v>
      </c>
      <c r="C18" s="4" t="s">
        <v>69</v>
      </c>
      <c r="D18" s="4">
        <v>2019</v>
      </c>
      <c r="E18" s="4" t="s">
        <v>30</v>
      </c>
      <c r="F18" s="16">
        <v>0</v>
      </c>
      <c r="G18" s="16">
        <v>183744</v>
      </c>
      <c r="H18" s="16">
        <v>0</v>
      </c>
      <c r="I18" s="16">
        <v>0</v>
      </c>
      <c r="J18" s="16">
        <v>0</v>
      </c>
      <c r="K18" s="16">
        <v>12701</v>
      </c>
      <c r="L18" s="4" t="s">
        <v>34</v>
      </c>
      <c r="M18" s="17">
        <v>0</v>
      </c>
      <c r="N18" s="17">
        <v>0</v>
      </c>
      <c r="O18" s="17">
        <v>16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16</v>
      </c>
      <c r="V18" s="2">
        <f t="shared" si="0"/>
        <v>196445</v>
      </c>
    </row>
    <row r="19" spans="1:22" customFormat="1" x14ac:dyDescent="0.35">
      <c r="A19" s="3" t="s">
        <v>70</v>
      </c>
      <c r="B19" s="3" t="s">
        <v>71</v>
      </c>
      <c r="C19" s="4" t="s">
        <v>72</v>
      </c>
      <c r="D19" s="4">
        <v>2019</v>
      </c>
      <c r="E19" s="4" t="s">
        <v>30</v>
      </c>
      <c r="F19" s="16">
        <v>0</v>
      </c>
      <c r="G19" s="16">
        <v>0</v>
      </c>
      <c r="H19" s="16">
        <v>115000</v>
      </c>
      <c r="I19" s="16">
        <v>42860</v>
      </c>
      <c r="J19" s="16">
        <v>17500</v>
      </c>
      <c r="K19" s="16">
        <v>12075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187435</v>
      </c>
    </row>
    <row r="20" spans="1:22" customFormat="1" x14ac:dyDescent="0.35">
      <c r="A20" s="3" t="s">
        <v>73</v>
      </c>
      <c r="B20" s="3" t="s">
        <v>74</v>
      </c>
      <c r="C20" s="4" t="s">
        <v>75</v>
      </c>
      <c r="D20" s="4">
        <v>2019</v>
      </c>
      <c r="E20" s="4" t="s">
        <v>30</v>
      </c>
      <c r="F20" s="16">
        <v>623667</v>
      </c>
      <c r="G20" s="16">
        <v>0</v>
      </c>
      <c r="H20" s="16">
        <v>227308</v>
      </c>
      <c r="I20" s="16">
        <v>81776</v>
      </c>
      <c r="J20" s="16">
        <v>4536</v>
      </c>
      <c r="K20" s="16">
        <v>90990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1028277</v>
      </c>
    </row>
    <row r="21" spans="1:22" customFormat="1" x14ac:dyDescent="0.35">
      <c r="A21" s="3" t="s">
        <v>39</v>
      </c>
      <c r="B21" s="3" t="s">
        <v>76</v>
      </c>
      <c r="C21" s="4" t="s">
        <v>77</v>
      </c>
      <c r="D21" s="4">
        <v>2019</v>
      </c>
      <c r="E21" s="4" t="s">
        <v>30</v>
      </c>
      <c r="F21" s="16">
        <v>0</v>
      </c>
      <c r="G21" s="16">
        <v>1763712</v>
      </c>
      <c r="H21" s="16">
        <v>0</v>
      </c>
      <c r="I21" s="16">
        <v>0</v>
      </c>
      <c r="J21" s="16">
        <v>0</v>
      </c>
      <c r="K21" s="16">
        <v>118560</v>
      </c>
      <c r="L21" s="4" t="s">
        <v>31</v>
      </c>
      <c r="M21" s="17">
        <v>0</v>
      </c>
      <c r="N21" s="17">
        <v>0</v>
      </c>
      <c r="O21" s="17">
        <v>107</v>
      </c>
      <c r="P21" s="17">
        <v>33</v>
      </c>
      <c r="Q21" s="17">
        <v>12</v>
      </c>
      <c r="R21" s="17">
        <v>2</v>
      </c>
      <c r="S21" s="17">
        <v>0</v>
      </c>
      <c r="T21" s="17">
        <v>0</v>
      </c>
      <c r="U21" s="1">
        <v>154</v>
      </c>
      <c r="V21" s="2">
        <f t="shared" si="0"/>
        <v>1882272</v>
      </c>
    </row>
    <row r="22" spans="1:22" customFormat="1" x14ac:dyDescent="0.35">
      <c r="A22" s="3" t="s">
        <v>96</v>
      </c>
      <c r="B22" s="3" t="s">
        <v>97</v>
      </c>
      <c r="C22" s="4" t="s">
        <v>78</v>
      </c>
      <c r="D22" s="4">
        <v>2019</v>
      </c>
      <c r="E22" s="4" t="s">
        <v>30</v>
      </c>
      <c r="F22" s="16">
        <v>0</v>
      </c>
      <c r="G22" s="16">
        <v>244404</v>
      </c>
      <c r="H22" s="16">
        <v>238095</v>
      </c>
      <c r="I22" s="16">
        <v>0</v>
      </c>
      <c r="J22" s="16">
        <v>4500</v>
      </c>
      <c r="K22" s="16">
        <v>32947</v>
      </c>
      <c r="L22" s="4" t="s">
        <v>34</v>
      </c>
      <c r="M22" s="17">
        <v>0</v>
      </c>
      <c r="N22" s="17">
        <v>0</v>
      </c>
      <c r="O22" s="17">
        <v>1</v>
      </c>
      <c r="P22" s="17">
        <v>12</v>
      </c>
      <c r="Q22" s="17">
        <v>3</v>
      </c>
      <c r="R22" s="17">
        <v>0</v>
      </c>
      <c r="S22" s="17">
        <v>0</v>
      </c>
      <c r="T22" s="17">
        <v>0</v>
      </c>
      <c r="U22" s="1">
        <v>16</v>
      </c>
      <c r="V22" s="2">
        <f t="shared" si="0"/>
        <v>519946</v>
      </c>
    </row>
    <row r="23" spans="1:22" customFormat="1" x14ac:dyDescent="0.35">
      <c r="A23" s="3" t="s">
        <v>79</v>
      </c>
      <c r="B23" s="3" t="s">
        <v>80</v>
      </c>
      <c r="C23" s="4" t="s">
        <v>81</v>
      </c>
      <c r="D23" s="4">
        <v>2019</v>
      </c>
      <c r="E23" s="4" t="s">
        <v>30</v>
      </c>
      <c r="F23" s="16">
        <v>0</v>
      </c>
      <c r="G23" s="16">
        <v>105348</v>
      </c>
      <c r="H23" s="16">
        <v>24586</v>
      </c>
      <c r="I23" s="16">
        <v>0</v>
      </c>
      <c r="J23" s="16">
        <v>3380</v>
      </c>
      <c r="K23" s="16">
        <v>8831</v>
      </c>
      <c r="L23" s="4" t="s">
        <v>34</v>
      </c>
      <c r="M23" s="17">
        <v>0</v>
      </c>
      <c r="N23" s="17">
        <v>2</v>
      </c>
      <c r="O23" s="17">
        <v>5</v>
      </c>
      <c r="P23" s="17">
        <v>2</v>
      </c>
      <c r="Q23" s="17">
        <v>0</v>
      </c>
      <c r="R23" s="17">
        <v>0</v>
      </c>
      <c r="S23" s="17">
        <v>0</v>
      </c>
      <c r="T23" s="17">
        <v>0</v>
      </c>
      <c r="U23" s="1">
        <v>9</v>
      </c>
      <c r="V23" s="2">
        <f t="shared" si="0"/>
        <v>142145</v>
      </c>
    </row>
    <row r="24" spans="1:22" customFormat="1" x14ac:dyDescent="0.35">
      <c r="A24" s="3" t="s">
        <v>82</v>
      </c>
      <c r="B24" s="3" t="s">
        <v>83</v>
      </c>
      <c r="C24" s="4" t="s">
        <v>84</v>
      </c>
      <c r="D24" s="4">
        <v>2019</v>
      </c>
      <c r="E24" s="4" t="s">
        <v>30</v>
      </c>
      <c r="F24" s="16">
        <v>0</v>
      </c>
      <c r="G24" s="16">
        <v>162996</v>
      </c>
      <c r="H24" s="16">
        <v>63842</v>
      </c>
      <c r="I24" s="16">
        <v>0</v>
      </c>
      <c r="J24" s="16">
        <v>200</v>
      </c>
      <c r="K24" s="16">
        <v>15183</v>
      </c>
      <c r="L24" s="4" t="s">
        <v>31</v>
      </c>
      <c r="M24" s="17">
        <v>0</v>
      </c>
      <c r="N24" s="17">
        <v>0</v>
      </c>
      <c r="O24" s="17">
        <v>0</v>
      </c>
      <c r="P24" s="17">
        <v>4</v>
      </c>
      <c r="Q24" s="17">
        <v>4</v>
      </c>
      <c r="R24" s="17">
        <v>1</v>
      </c>
      <c r="S24" s="17">
        <v>0</v>
      </c>
      <c r="T24" s="17">
        <v>0</v>
      </c>
      <c r="U24" s="1">
        <v>9</v>
      </c>
      <c r="V24" s="2">
        <f t="shared" si="0"/>
        <v>242221</v>
      </c>
    </row>
    <row r="25" spans="1:22" customFormat="1" x14ac:dyDescent="0.35">
      <c r="A25" s="3" t="s">
        <v>85</v>
      </c>
      <c r="B25" s="3" t="s">
        <v>86</v>
      </c>
      <c r="C25" s="4" t="s">
        <v>87</v>
      </c>
      <c r="D25" s="4">
        <v>2019</v>
      </c>
      <c r="E25" s="4" t="s">
        <v>33</v>
      </c>
      <c r="F25" s="16">
        <v>0</v>
      </c>
      <c r="G25" s="16">
        <v>0</v>
      </c>
      <c r="H25" s="16">
        <v>366488</v>
      </c>
      <c r="I25" s="16">
        <v>0</v>
      </c>
      <c r="J25" s="16">
        <v>0</v>
      </c>
      <c r="K25" s="16">
        <v>36648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403136</v>
      </c>
    </row>
    <row r="26" spans="1:22" customFormat="1" x14ac:dyDescent="0.35">
      <c r="A26" s="3" t="s">
        <v>38</v>
      </c>
      <c r="B26" s="3" t="s">
        <v>88</v>
      </c>
      <c r="C26" s="4" t="s">
        <v>89</v>
      </c>
      <c r="D26" s="4">
        <v>2019</v>
      </c>
      <c r="E26" s="4" t="s">
        <v>30</v>
      </c>
      <c r="F26" s="16">
        <v>0</v>
      </c>
      <c r="G26" s="16">
        <v>1094040</v>
      </c>
      <c r="H26" s="16">
        <v>356247</v>
      </c>
      <c r="I26" s="16">
        <v>0</v>
      </c>
      <c r="J26" s="16">
        <v>0</v>
      </c>
      <c r="K26" s="16">
        <v>98489</v>
      </c>
      <c r="L26" s="4" t="s">
        <v>34</v>
      </c>
      <c r="M26" s="17">
        <v>0</v>
      </c>
      <c r="N26" s="17">
        <v>102</v>
      </c>
      <c r="O26" s="17">
        <v>10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v>112</v>
      </c>
      <c r="V26" s="2">
        <f t="shared" si="0"/>
        <v>1548776</v>
      </c>
    </row>
    <row r="27" spans="1:22" customFormat="1" x14ac:dyDescent="0.35">
      <c r="A27" s="3" t="s">
        <v>38</v>
      </c>
      <c r="B27" s="3" t="s">
        <v>90</v>
      </c>
      <c r="C27" s="4" t="s">
        <v>91</v>
      </c>
      <c r="D27" s="4">
        <v>2019</v>
      </c>
      <c r="E27" s="4" t="s">
        <v>30</v>
      </c>
      <c r="F27" s="16">
        <v>0</v>
      </c>
      <c r="G27" s="16">
        <v>218196</v>
      </c>
      <c r="H27" s="16">
        <v>112724</v>
      </c>
      <c r="I27" s="16">
        <v>0</v>
      </c>
      <c r="J27" s="16">
        <v>0</v>
      </c>
      <c r="K27" s="16">
        <v>32818</v>
      </c>
      <c r="L27" s="4" t="s">
        <v>34</v>
      </c>
      <c r="M27" s="17">
        <v>0</v>
      </c>
      <c r="N27" s="17">
        <v>0</v>
      </c>
      <c r="O27" s="17">
        <v>19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">
        <v>19</v>
      </c>
      <c r="V27" s="2">
        <f t="shared" si="0"/>
        <v>363738</v>
      </c>
    </row>
    <row r="28" spans="1:22" customFormat="1" x14ac:dyDescent="0.35">
      <c r="A28" s="3" t="s">
        <v>38</v>
      </c>
      <c r="B28" s="3" t="s">
        <v>92</v>
      </c>
      <c r="C28" s="4" t="s">
        <v>93</v>
      </c>
      <c r="D28" s="4">
        <v>2019</v>
      </c>
      <c r="E28" s="4" t="s">
        <v>30</v>
      </c>
      <c r="F28" s="16">
        <v>0</v>
      </c>
      <c r="G28" s="16">
        <v>145524</v>
      </c>
      <c r="H28" s="16">
        <v>33904</v>
      </c>
      <c r="I28" s="16">
        <v>0</v>
      </c>
      <c r="J28" s="16">
        <v>4126</v>
      </c>
      <c r="K28" s="16">
        <v>18080</v>
      </c>
      <c r="L28" s="4" t="s">
        <v>34</v>
      </c>
      <c r="M28" s="17">
        <v>0</v>
      </c>
      <c r="N28" s="17">
        <v>2</v>
      </c>
      <c r="O28" s="17">
        <v>11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v>13</v>
      </c>
      <c r="V28" s="2">
        <f t="shared" si="0"/>
        <v>201634</v>
      </c>
    </row>
    <row r="29" spans="1:22" customFormat="1" x14ac:dyDescent="0.35">
      <c r="A29" s="3" t="s">
        <v>82</v>
      </c>
      <c r="B29" s="3" t="s">
        <v>94</v>
      </c>
      <c r="C29" s="4" t="s">
        <v>95</v>
      </c>
      <c r="D29" s="4">
        <v>2019</v>
      </c>
      <c r="E29" s="4" t="s">
        <v>30</v>
      </c>
      <c r="F29" s="16">
        <v>0</v>
      </c>
      <c r="G29" s="16">
        <v>191712</v>
      </c>
      <c r="H29" s="16">
        <v>82471</v>
      </c>
      <c r="I29" s="16">
        <v>0</v>
      </c>
      <c r="J29" s="16">
        <v>1000</v>
      </c>
      <c r="K29" s="16">
        <v>11449</v>
      </c>
      <c r="L29" s="4" t="s">
        <v>34</v>
      </c>
      <c r="M29" s="17">
        <v>0</v>
      </c>
      <c r="N29" s="17">
        <v>8</v>
      </c>
      <c r="O29" s="17">
        <v>0</v>
      </c>
      <c r="P29" s="17">
        <v>8</v>
      </c>
      <c r="Q29" s="17">
        <v>0</v>
      </c>
      <c r="R29" s="17">
        <v>0</v>
      </c>
      <c r="S29" s="17">
        <v>0</v>
      </c>
      <c r="T29" s="17">
        <v>0</v>
      </c>
      <c r="U29" s="1">
        <v>16</v>
      </c>
      <c r="V29" s="2">
        <f t="shared" si="0"/>
        <v>286632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>SUM(M30:T30)</f>
        <v>0</v>
      </c>
      <c r="V30" s="2">
        <f t="shared" ref="V30:V39" si="1">SUM(F30:K30)</f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:U39" si="2">SUM(M31:T31)</f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  <row r="34" spans="1:22" x14ac:dyDescent="0.3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2"/>
        <v>0</v>
      </c>
      <c r="V34" s="2">
        <f t="shared" si="1"/>
        <v>0</v>
      </c>
    </row>
    <row r="35" spans="1:22" x14ac:dyDescent="0.3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si="2"/>
        <v>0</v>
      </c>
      <c r="V35" s="2">
        <f t="shared" si="1"/>
        <v>0</v>
      </c>
    </row>
    <row r="36" spans="1:22" x14ac:dyDescent="0.3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si="2"/>
        <v>0</v>
      </c>
      <c r="V36" s="2">
        <f t="shared" si="1"/>
        <v>0</v>
      </c>
    </row>
    <row r="37" spans="1:22" x14ac:dyDescent="0.3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si="2"/>
        <v>0</v>
      </c>
      <c r="V37" s="2">
        <f t="shared" si="1"/>
        <v>0</v>
      </c>
    </row>
    <row r="38" spans="1:22" x14ac:dyDescent="0.3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ref="U38" si="3">SUM(M38:T38)</f>
        <v>0</v>
      </c>
      <c r="V38" s="2">
        <f t="shared" ref="V38" si="4">SUM(F38:K38)</f>
        <v>0</v>
      </c>
    </row>
    <row r="39" spans="1:22" x14ac:dyDescent="0.3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2"/>
        <v>0</v>
      </c>
      <c r="V3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0:V37">
    <cfRule type="cellIs" dxfId="12" priority="15" operator="lessThan">
      <formula>0</formula>
    </cfRule>
  </conditionalFormatting>
  <conditionalFormatting sqref="V30:V37">
    <cfRule type="expression" dxfId="11" priority="16">
      <formula>$V$30&lt;0</formula>
    </cfRule>
  </conditionalFormatting>
  <conditionalFormatting sqref="D30:D37">
    <cfRule type="expression" dxfId="10" priority="14">
      <formula>OR($D30&gt;2019,AND($D30&lt;2019,$D30&lt;&gt;""))</formula>
    </cfRule>
  </conditionalFormatting>
  <conditionalFormatting sqref="V39">
    <cfRule type="cellIs" dxfId="9" priority="11" operator="lessThan">
      <formula>0</formula>
    </cfRule>
  </conditionalFormatting>
  <conditionalFormatting sqref="V39">
    <cfRule type="expression" dxfId="8" priority="12">
      <formula>$V$30&lt;0</formula>
    </cfRule>
  </conditionalFormatting>
  <conditionalFormatting sqref="D39">
    <cfRule type="expression" dxfId="7" priority="10">
      <formula>OR($D39&gt;2019,AND($D39&lt;2019,$D39&lt;&gt;""))</formula>
    </cfRule>
  </conditionalFormatting>
  <conditionalFormatting sqref="V38">
    <cfRule type="cellIs" dxfId="6" priority="7" operator="lessThan">
      <formula>0</formula>
    </cfRule>
  </conditionalFormatting>
  <conditionalFormatting sqref="V38">
    <cfRule type="expression" dxfId="5" priority="8">
      <formula>$V$30&lt;0</formula>
    </cfRule>
  </conditionalFormatting>
  <conditionalFormatting sqref="D38">
    <cfRule type="expression" dxfId="4" priority="6">
      <formula>OR($D38&gt;2019,AND($D38&lt;2019,$D38&lt;&gt;""))</formula>
    </cfRule>
  </conditionalFormatting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OR($D7&gt;2019,AND($D7&lt;2019,$D7&lt;&gt;""))</formula>
    </cfRule>
  </conditionalFormatting>
  <conditionalFormatting sqref="C7:C39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9">
      <formula1>"N/A, FMR, Actual Rent"</formula1>
    </dataValidation>
    <dataValidation type="list" allowBlank="1" showInputMessage="1" showErrorMessage="1" sqref="E7:E3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2018-06-12T20:04:00Z</dcterms:modified>
</cp:coreProperties>
</file>