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GIW Macro Run\CA-600\"/>
    </mc:Choice>
  </mc:AlternateContent>
  <xr:revisionPtr revIDLastSave="0" documentId="13_ncr:1_{75C12D30-9335-4218-AD70-A2ABCA7A760F}" xr6:coauthVersionLast="45" xr6:coauthVersionMax="45" xr10:uidLastSave="{00000000-0000-0000-0000-000000000000}"/>
  <bookViews>
    <workbookView xWindow="-108" yWindow="-108" windowWidth="27288" windowHeight="17664" xr2:uid="{CAF6B9FA-7958-4556-BBF0-33BEEEA66E96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9" i="1" l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H3" i="1" s="1"/>
  <c r="U8" i="1"/>
  <c r="V7" i="1"/>
  <c r="U7" i="1"/>
</calcChain>
</file>

<file path=xl/sharedStrings.xml><?xml version="1.0" encoding="utf-8"?>
<sst xmlns="http://schemas.openxmlformats.org/spreadsheetml/2006/main" count="99" uniqueCount="73">
  <si>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</si>
  <si>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</si>
  <si>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</si>
  <si>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</si>
  <si>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</si>
  <si>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</si>
  <si>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</si>
  <si>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</si>
  <si>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</si>
  <si>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</si>
  <si>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</si>
  <si>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</si>
  <si>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</si>
  <si>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</si>
  <si>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</si>
  <si>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</si>
  <si>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</si>
  <si>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</si>
  <si>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</si>
  <si>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</si>
  <si>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</si>
  <si>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</si>
  <si>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</si>
  <si>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</si>
  <si>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</si>
  <si>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</si>
  <si>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</si>
  <si>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</si>
  <si>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</si>
  <si>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</si>
  <si>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CA-604</t>
  </si>
  <si>
    <t>Greater Bakersfield Legal Assistance, Inc. (GBLA)</t>
  </si>
  <si>
    <t>Community Homeless Law Center Project</t>
  </si>
  <si>
    <t>CA0605L9D041912</t>
  </si>
  <si>
    <t>SSO</t>
  </si>
  <si>
    <t/>
  </si>
  <si>
    <t>Los Angeles</t>
  </si>
  <si>
    <t>Bakersfield/Kern County CoC</t>
  </si>
  <si>
    <t>United Way of Kern County</t>
  </si>
  <si>
    <t>Kern Behavioral Health &amp; Recovery Services</t>
  </si>
  <si>
    <t>KCMH-HMIS</t>
  </si>
  <si>
    <t>CA0606L9D041912</t>
  </si>
  <si>
    <t>Bethany Services, Inc. dba Bakersfield Homeless Center</t>
  </si>
  <si>
    <t>A Way Home</t>
  </si>
  <si>
    <t>CA0607L9D041912</t>
  </si>
  <si>
    <t>PH</t>
  </si>
  <si>
    <t xml:space="preserve">Clinca Sierra Vista, Inc. </t>
  </si>
  <si>
    <t>Sebastian House HIV/AIDS Homeless Project</t>
  </si>
  <si>
    <t>CA0609L9D041912</t>
  </si>
  <si>
    <t>Alliance Against Family Violence and Sexual Assault</t>
  </si>
  <si>
    <t>Alliance Transitional Housing Project</t>
  </si>
  <si>
    <t>CA0869L9D041907</t>
  </si>
  <si>
    <t>TH</t>
  </si>
  <si>
    <t>Casa Nueva Placement and Supportive Services</t>
  </si>
  <si>
    <t>CA1011L9D041908</t>
  </si>
  <si>
    <t xml:space="preserve">Flood Bakersfield Ministries, Inc. </t>
  </si>
  <si>
    <t>Project Home 2019</t>
  </si>
  <si>
    <t>CA1012L9D041908</t>
  </si>
  <si>
    <t>Casa Nueva II Placement and Supportive Services</t>
  </si>
  <si>
    <t>CA1126L9D041906</t>
  </si>
  <si>
    <t>Housing Authority of the County of Kern</t>
  </si>
  <si>
    <t>El Programa Dulce Hogar Consolidated</t>
  </si>
  <si>
    <t>CA1197L9D041906</t>
  </si>
  <si>
    <t>FMR</t>
  </si>
  <si>
    <t>Homeless Most Vulnerable Project</t>
  </si>
  <si>
    <t>CA1198L9D041906</t>
  </si>
  <si>
    <t>Rapid Rehousing Project 1</t>
  </si>
  <si>
    <t>CA1200L9D041906</t>
  </si>
  <si>
    <t>Casa Nueva III Placement and Supportive Services</t>
  </si>
  <si>
    <t>CA1517L9D041904</t>
  </si>
  <si>
    <t>Community Action Partnership of Kern</t>
  </si>
  <si>
    <t>CAPK Coordinated Entry System</t>
  </si>
  <si>
    <t>CA1799L9D041901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</si>
</sst>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35292-C2E9-4315-B3C0-D47D98807D51}">
  <sheetPr codeName="Sheet50">
    <pageSetUpPr fitToPage="1"/>
  </sheetPr>
  <dimension ref="A1:V2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4" t="s">
        <v>36</v>
      </c>
      <c r="C1" s="24"/>
      <c r="D1" s="24"/>
      <c r="E1" s="25" t="s">
        <v>1</v>
      </c>
      <c r="F1" s="26"/>
      <c r="G1" s="27"/>
      <c r="H1" s="28" t="s">
        <v>38</v>
      </c>
      <c r="I1" s="29"/>
      <c r="J1" s="30"/>
    </row>
    <row r="2" spans="1:22" ht="35.25" customHeight="1" x14ac:dyDescent="0.3">
      <c r="A2" s="1" t="s">
        <v>2</v>
      </c>
      <c r="B2" s="24" t="s">
        <v>30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3">
      <c r="A3" s="2" t="s">
        <v>3</v>
      </c>
      <c r="B3" s="24" t="s">
        <v>37</v>
      </c>
      <c r="C3" s="24"/>
      <c r="D3" s="24"/>
      <c r="E3" s="34" t="s">
        <v>4</v>
      </c>
      <c r="F3" s="35"/>
      <c r="G3" s="36"/>
      <c r="H3" s="37">
        <f ca="1">SUM(OFFSET(V6,1,0,500,1))</f>
        <v>5735277</v>
      </c>
      <c r="I3" s="38"/>
      <c r="J3" s="39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0</v>
      </c>
      <c r="G7" s="15">
        <v>0</v>
      </c>
      <c r="H7" s="15">
        <v>114590</v>
      </c>
      <c r="I7" s="15">
        <v>0</v>
      </c>
      <c r="J7" s="15">
        <v>0</v>
      </c>
      <c r="K7" s="15">
        <v>3053</v>
      </c>
      <c r="L7" s="14" t="s">
        <v>35</v>
      </c>
      <c r="M7" s="16"/>
      <c r="N7" s="16"/>
      <c r="O7" s="16"/>
      <c r="P7" s="16"/>
      <c r="Q7" s="16"/>
      <c r="R7" s="16"/>
      <c r="S7" s="16"/>
      <c r="T7" s="16"/>
      <c r="U7" s="17">
        <f t="shared" ref="U7:U29" si="0">SUM(M7:T7)</f>
        <v>0</v>
      </c>
      <c r="V7" s="18">
        <f t="shared" ref="V7:V29" si="1">SUM(F7:K7)</f>
        <v>117643</v>
      </c>
    </row>
    <row r="8" spans="1:22" x14ac:dyDescent="0.3">
      <c r="A8" s="13" t="s">
        <v>39</v>
      </c>
      <c r="B8" s="13" t="s">
        <v>40</v>
      </c>
      <c r="C8" s="14" t="s">
        <v>41</v>
      </c>
      <c r="D8" s="14">
        <v>2021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75857</v>
      </c>
      <c r="K8" s="15">
        <v>4552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80409</v>
      </c>
    </row>
    <row r="9" spans="1:22" x14ac:dyDescent="0.3">
      <c r="A9" s="13" t="s">
        <v>42</v>
      </c>
      <c r="B9" s="13" t="s">
        <v>43</v>
      </c>
      <c r="C9" s="14" t="s">
        <v>44</v>
      </c>
      <c r="D9" s="14">
        <v>2021</v>
      </c>
      <c r="E9" s="14" t="s">
        <v>45</v>
      </c>
      <c r="F9" s="15">
        <v>0</v>
      </c>
      <c r="G9" s="15">
        <v>0</v>
      </c>
      <c r="H9" s="15">
        <v>347693</v>
      </c>
      <c r="I9" s="15">
        <v>0</v>
      </c>
      <c r="J9" s="15">
        <v>13470</v>
      </c>
      <c r="K9" s="15">
        <v>25647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386810</v>
      </c>
    </row>
    <row r="10" spans="1:22" x14ac:dyDescent="0.3">
      <c r="A10" s="13" t="s">
        <v>46</v>
      </c>
      <c r="B10" s="13" t="s">
        <v>47</v>
      </c>
      <c r="C10" s="14" t="s">
        <v>48</v>
      </c>
      <c r="D10" s="14">
        <v>2021</v>
      </c>
      <c r="E10" s="14" t="s">
        <v>45</v>
      </c>
      <c r="F10" s="15">
        <v>44088</v>
      </c>
      <c r="G10" s="15">
        <v>0</v>
      </c>
      <c r="H10" s="15">
        <v>17600</v>
      </c>
      <c r="I10" s="15">
        <v>34570</v>
      </c>
      <c r="J10" s="15">
        <v>0</v>
      </c>
      <c r="K10" s="15">
        <v>4382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100640</v>
      </c>
    </row>
    <row r="11" spans="1:22" x14ac:dyDescent="0.3">
      <c r="A11" s="13" t="s">
        <v>49</v>
      </c>
      <c r="B11" s="13" t="s">
        <v>50</v>
      </c>
      <c r="C11" s="14" t="s">
        <v>51</v>
      </c>
      <c r="D11" s="14">
        <v>2021</v>
      </c>
      <c r="E11" s="14" t="s">
        <v>52</v>
      </c>
      <c r="F11" s="15">
        <v>0</v>
      </c>
      <c r="G11" s="15">
        <v>0</v>
      </c>
      <c r="H11" s="15">
        <v>74727</v>
      </c>
      <c r="I11" s="15">
        <v>49702</v>
      </c>
      <c r="J11" s="15">
        <v>0</v>
      </c>
      <c r="K11" s="15">
        <v>8710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133139</v>
      </c>
    </row>
    <row r="12" spans="1:22" x14ac:dyDescent="0.3">
      <c r="A12" s="13" t="s">
        <v>42</v>
      </c>
      <c r="B12" s="13" t="s">
        <v>53</v>
      </c>
      <c r="C12" s="14" t="s">
        <v>54</v>
      </c>
      <c r="D12" s="14">
        <v>2021</v>
      </c>
      <c r="E12" s="14" t="s">
        <v>45</v>
      </c>
      <c r="F12" s="15">
        <v>0</v>
      </c>
      <c r="G12" s="15">
        <v>0</v>
      </c>
      <c r="H12" s="15">
        <v>37440</v>
      </c>
      <c r="I12" s="15">
        <v>0</v>
      </c>
      <c r="J12" s="15">
        <v>5418</v>
      </c>
      <c r="K12" s="15">
        <v>3000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45858</v>
      </c>
    </row>
    <row r="13" spans="1:22" x14ac:dyDescent="0.3">
      <c r="A13" s="13" t="s">
        <v>55</v>
      </c>
      <c r="B13" s="13" t="s">
        <v>56</v>
      </c>
      <c r="C13" s="14" t="s">
        <v>57</v>
      </c>
      <c r="D13" s="14">
        <v>2021</v>
      </c>
      <c r="E13" s="14" t="s">
        <v>45</v>
      </c>
      <c r="F13" s="15">
        <v>0</v>
      </c>
      <c r="G13" s="15">
        <v>0</v>
      </c>
      <c r="H13" s="19">
        <v>82200</v>
      </c>
      <c r="I13" s="19">
        <v>0</v>
      </c>
      <c r="J13" s="19">
        <v>3500</v>
      </c>
      <c r="K13" s="19">
        <v>8563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94263</v>
      </c>
    </row>
    <row r="14" spans="1:22" x14ac:dyDescent="0.3">
      <c r="A14" s="13" t="s">
        <v>42</v>
      </c>
      <c r="B14" s="13" t="s">
        <v>58</v>
      </c>
      <c r="C14" s="14" t="s">
        <v>59</v>
      </c>
      <c r="D14" s="14">
        <v>2021</v>
      </c>
      <c r="E14" s="14" t="s">
        <v>45</v>
      </c>
      <c r="F14" s="15">
        <v>0</v>
      </c>
      <c r="G14" s="15">
        <v>0</v>
      </c>
      <c r="H14" s="15">
        <v>37440</v>
      </c>
      <c r="I14" s="15">
        <v>0</v>
      </c>
      <c r="J14" s="15">
        <v>8917</v>
      </c>
      <c r="K14" s="15">
        <v>2143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48500</v>
      </c>
    </row>
    <row r="15" spans="1:22" x14ac:dyDescent="0.3">
      <c r="A15" s="13" t="s">
        <v>60</v>
      </c>
      <c r="B15" s="13" t="s">
        <v>61</v>
      </c>
      <c r="C15" s="14" t="s">
        <v>62</v>
      </c>
      <c r="D15" s="14">
        <v>2021</v>
      </c>
      <c r="E15" s="14" t="s">
        <v>45</v>
      </c>
      <c r="F15" s="15">
        <v>0</v>
      </c>
      <c r="G15" s="15">
        <v>3655380</v>
      </c>
      <c r="H15" s="15">
        <v>258930</v>
      </c>
      <c r="I15" s="15">
        <v>0</v>
      </c>
      <c r="J15" s="15">
        <v>6692</v>
      </c>
      <c r="K15" s="15">
        <v>244083</v>
      </c>
      <c r="L15" s="14" t="s">
        <v>63</v>
      </c>
      <c r="M15" s="16">
        <v>10</v>
      </c>
      <c r="N15" s="16">
        <v>19</v>
      </c>
      <c r="O15" s="16">
        <v>263</v>
      </c>
      <c r="P15" s="16">
        <v>67</v>
      </c>
      <c r="Q15" s="16">
        <v>23</v>
      </c>
      <c r="R15" s="16">
        <v>4</v>
      </c>
      <c r="S15" s="16">
        <v>0</v>
      </c>
      <c r="T15" s="16">
        <v>0</v>
      </c>
      <c r="U15" s="17">
        <f t="shared" si="0"/>
        <v>386</v>
      </c>
      <c r="V15" s="18">
        <f t="shared" si="1"/>
        <v>4165085</v>
      </c>
    </row>
    <row r="16" spans="1:22" x14ac:dyDescent="0.3">
      <c r="A16" s="13" t="s">
        <v>46</v>
      </c>
      <c r="B16" s="13" t="s">
        <v>64</v>
      </c>
      <c r="C16" s="14" t="s">
        <v>65</v>
      </c>
      <c r="D16" s="14">
        <v>2021</v>
      </c>
      <c r="E16" s="14" t="s">
        <v>45</v>
      </c>
      <c r="F16" s="15">
        <v>0</v>
      </c>
      <c r="G16" s="15">
        <v>0</v>
      </c>
      <c r="H16" s="15">
        <v>118445</v>
      </c>
      <c r="I16" s="15">
        <v>0</v>
      </c>
      <c r="J16" s="15">
        <v>9152</v>
      </c>
      <c r="K16" s="15">
        <v>8871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136468</v>
      </c>
    </row>
    <row r="17" spans="1:22" x14ac:dyDescent="0.3">
      <c r="A17" s="13" t="s">
        <v>42</v>
      </c>
      <c r="B17" s="13" t="s">
        <v>66</v>
      </c>
      <c r="C17" s="14" t="s">
        <v>67</v>
      </c>
      <c r="D17" s="14">
        <v>2021</v>
      </c>
      <c r="E17" s="14" t="s">
        <v>45</v>
      </c>
      <c r="F17" s="15">
        <v>0</v>
      </c>
      <c r="G17" s="15">
        <v>57876</v>
      </c>
      <c r="H17" s="15">
        <v>46266</v>
      </c>
      <c r="I17" s="15">
        <v>0</v>
      </c>
      <c r="J17" s="15">
        <v>11960</v>
      </c>
      <c r="K17" s="15">
        <v>7059</v>
      </c>
      <c r="L17" s="14" t="s">
        <v>63</v>
      </c>
      <c r="M17" s="16">
        <v>0</v>
      </c>
      <c r="N17" s="16">
        <v>0</v>
      </c>
      <c r="O17" s="16">
        <v>1</v>
      </c>
      <c r="P17" s="16">
        <v>3</v>
      </c>
      <c r="Q17" s="16">
        <v>1</v>
      </c>
      <c r="R17" s="16">
        <v>0</v>
      </c>
      <c r="S17" s="16">
        <v>0</v>
      </c>
      <c r="T17" s="16">
        <v>0</v>
      </c>
      <c r="U17" s="17">
        <f t="shared" si="0"/>
        <v>5</v>
      </c>
      <c r="V17" s="18">
        <f t="shared" si="1"/>
        <v>123161</v>
      </c>
    </row>
    <row r="18" spans="1:22" x14ac:dyDescent="0.3">
      <c r="A18" s="13" t="s">
        <v>42</v>
      </c>
      <c r="B18" s="13" t="s">
        <v>68</v>
      </c>
      <c r="C18" s="14" t="s">
        <v>69</v>
      </c>
      <c r="D18" s="14">
        <v>2021</v>
      </c>
      <c r="E18" s="14" t="s">
        <v>45</v>
      </c>
      <c r="F18" s="15">
        <v>0</v>
      </c>
      <c r="G18" s="15">
        <v>0</v>
      </c>
      <c r="H18" s="15">
        <v>35287</v>
      </c>
      <c r="I18" s="15">
        <v>0</v>
      </c>
      <c r="J18" s="15">
        <v>26829</v>
      </c>
      <c r="K18" s="15">
        <v>4347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66463</v>
      </c>
    </row>
    <row r="19" spans="1:22" x14ac:dyDescent="0.3">
      <c r="A19" s="13" t="s">
        <v>70</v>
      </c>
      <c r="B19" s="13" t="s">
        <v>71</v>
      </c>
      <c r="C19" s="14" t="s">
        <v>72</v>
      </c>
      <c r="D19" s="14">
        <v>2021</v>
      </c>
      <c r="E19" s="14" t="s">
        <v>34</v>
      </c>
      <c r="F19" s="15">
        <v>0</v>
      </c>
      <c r="G19" s="15">
        <v>0</v>
      </c>
      <c r="H19" s="15">
        <v>215307</v>
      </c>
      <c r="I19" s="15">
        <v>0</v>
      </c>
      <c r="J19" s="15">
        <v>0</v>
      </c>
      <c r="K19" s="15">
        <v>21531</v>
      </c>
      <c r="L19" s="14" t="s">
        <v>35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236838</v>
      </c>
    </row>
    <row r="20" spans="1:22" x14ac:dyDescent="0.3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3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3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3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3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3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3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3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3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3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</sheetData>
  <autoFilter ref="A6:V6" xr:uid="{2A3F0F24-BA5F-4013-A6EE-3FF3E8B63E98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29">
    <cfRule type="expression" dxfId="3" priority="4">
      <formula>OR($D7&gt;2021,AND($D7&lt;2021,$D7&lt;&gt;""))</formula>
    </cfRule>
  </conditionalFormatting>
  <conditionalFormatting sqref="V7:V29">
    <cfRule type="cellIs" dxfId="2" priority="1" operator="lessThan">
      <formula>0</formula>
    </cfRule>
  </conditionalFormatting>
  <conditionalFormatting sqref="V7:V29">
    <cfRule type="expression" dxfId="1" priority="2">
      <formula>$V$7&lt;0</formula>
    </cfRule>
  </conditionalFormatting>
  <conditionalFormatting sqref="C7:C29">
    <cfRule type="expression" dxfId="0" priority="5">
      <formula>(#REF!&gt;1)</formula>
    </cfRule>
  </conditionalFormatting>
  <dataValidations count="3">
    <dataValidation type="list" allowBlank="1" showInputMessage="1" showErrorMessage="1" sqref="E7:E29" xr:uid="{C15E9D09-08D3-4A22-9741-99CED8281DF7}">
      <formula1>"PH, TH, Joint TH &amp; PH-RRH, HMIS, SSO, TRA, PRA, SRA, S+C/SRO"</formula1>
    </dataValidation>
    <dataValidation allowBlank="1" showErrorMessage="1" sqref="A6:V6 M7:T29 F7:G29 H7:K12 H14:K29" xr:uid="{3E495B7A-5F31-49C6-8728-800CC28B65EE}"/>
    <dataValidation type="list" allowBlank="1" showInputMessage="1" showErrorMessage="1" sqref="L7:L29" xr:uid="{3AEB0A12-6D61-4ADD-A881-0E04BFBC04AF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2A00A75FB2BD469FC5BABC27835FFD" ma:contentTypeVersion="15" ma:contentTypeDescription="Create a new document." ma:contentTypeScope="" ma:versionID="b3e9cbc27d4939c5d3b972c84ea4b156">
  <xsd:schema xmlns:xsd="http://www.w3.org/2001/XMLSchema" xmlns:xs="http://www.w3.org/2001/XMLSchema" xmlns:p="http://schemas.microsoft.com/office/2006/metadata/properties" xmlns:ns1="http://schemas.microsoft.com/sharepoint/v3" xmlns:ns3="750983b6-60eb-446f-a2fd-b09d080777e3" xmlns:ns4="c6d93d11-28f8-4e6d-ae4f-5893c68de00b" targetNamespace="http://schemas.microsoft.com/office/2006/metadata/properties" ma:root="true" ma:fieldsID="b9ea013d0c3e060d9e00b4fecfd4e62a" ns1:_="" ns3:_="" ns4:_="">
    <xsd:import namespace="http://schemas.microsoft.com/sharepoint/v3"/>
    <xsd:import namespace="750983b6-60eb-446f-a2fd-b09d080777e3"/>
    <xsd:import namespace="c6d93d11-28f8-4e6d-ae4f-5893c68de00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983b6-60eb-446f-a2fd-b09d080777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93d11-28f8-4e6d-ae4f-5893c68de0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2A2A60-229E-4BBB-A612-00761E8781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451CCB-0D59-4D95-8B4D-DF7DC775B5F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c6d93d11-28f8-4e6d-ae4f-5893c68de00b"/>
    <ds:schemaRef ds:uri="750983b6-60eb-446f-a2fd-b09d080777e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225A5C3-D744-4E48-B99E-5E4D53BA39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0983b6-60eb-446f-a2fd-b09d080777e3"/>
    <ds:schemaRef ds:uri="c6d93d11-28f8-4e6d-ae4f-5893c68de0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2020-06-14T22:21:14Z</dcterms:created>
  <dcterms:modified xsi:type="dcterms:W3CDTF">2020-09-18T18:25:45Z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0x0101001A2A00A75FB2BD469FC5BABC27835FFD</vt:lpwstr>
  </property>
</Properties>
</file>