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6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GIW'!$A$1:$V$33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2" i="1" l="1"/>
  <c r="U32" i="1"/>
  <c r="U27" i="1" l="1"/>
  <c r="V27" i="1"/>
  <c r="V29" i="1" l="1"/>
  <c r="V26" i="1"/>
  <c r="V33" i="1" l="1"/>
  <c r="V31" i="1"/>
  <c r="V30" i="1"/>
  <c r="V28" i="1"/>
  <c r="V25" i="1"/>
  <c r="V24" i="1"/>
  <c r="U33" i="1"/>
  <c r="U31" i="1"/>
  <c r="U30" i="1"/>
  <c r="U29" i="1"/>
  <c r="U28" i="1"/>
  <c r="U26" i="1"/>
  <c r="U25" i="1"/>
  <c r="U24" i="1"/>
  <c r="H3" i="1" l="1"/>
</calcChain>
</file>

<file path=xl/sharedStrings.xml><?xml version="1.0" encoding="utf-8"?>
<sst xmlns="http://schemas.openxmlformats.org/spreadsheetml/2006/main" count="119" uniqueCount="81">
  <si>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</si>
  <si>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</si>
  <si>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</si>
  <si>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</si>
  <si>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</si>
  <si>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</si>
  <si>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</si>
  <si>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</si>
  <si>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</si>
  <si>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</si>
  <si>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</si>
  <si>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</si>
  <si>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</si>
  <si>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</si>
  <si>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</si>
  <si>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</si>
  <si>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</si>
  <si>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</si>
  <si>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</si>
  <si>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</si>
  <si>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</si>
  <si>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</si>
  <si>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</si>
  <si>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</si>
  <si>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</si>
  <si>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</si>
  <si>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</si>
  <si>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</si>
  <si>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</si>
  <si>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</si>
  <si>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</si>
  <si>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</si>
  <si>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</si>
  <si>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</si>
  <si>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</si>
  <si>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Los Angeles</t>
  </si>
  <si>
    <t>Greater Bakersfield Legal Assistance, Inc.</t>
  </si>
  <si>
    <t>Community Homeless Law Center Project</t>
  </si>
  <si>
    <t>CA0605L9D041710</t>
  </si>
  <si>
    <t>CA-604</t>
  </si>
  <si>
    <t>Bakersfield/Kern County CoC</t>
  </si>
  <si>
    <t>United Way of Kern County</t>
  </si>
  <si>
    <t>Kern Behavioral Health &amp; Recovery Services</t>
  </si>
  <si>
    <t>KCMH-HMIS</t>
  </si>
  <si>
    <t>CA0606L9D041710</t>
  </si>
  <si>
    <t>Bethany Services dba Bakersfield Homeless Center</t>
  </si>
  <si>
    <t>A Way Home</t>
  </si>
  <si>
    <t>CA0607L9D041710</t>
  </si>
  <si>
    <t>Clinica Sierra Vista, Inc.</t>
  </si>
  <si>
    <t>Sebastian House HIV/AIDS Homeless Project</t>
  </si>
  <si>
    <t>CA0609L9D041710</t>
  </si>
  <si>
    <t>Housing Authority of the County of Kern</t>
  </si>
  <si>
    <t>El Programa Dulce Hogar</t>
  </si>
  <si>
    <t>CA0811L9D041709</t>
  </si>
  <si>
    <t>Alliance Against Family Violence and Sexual Assault</t>
  </si>
  <si>
    <t>Alliance Transitional Housing Project</t>
  </si>
  <si>
    <t>CA0869L9D041705</t>
  </si>
  <si>
    <t>Casa Nueva Placement and Supportive Services</t>
  </si>
  <si>
    <t>CA1011L9D041706</t>
  </si>
  <si>
    <t>Flood Bakersfield Ministries, Inc.</t>
  </si>
  <si>
    <t>Project Home</t>
  </si>
  <si>
    <t>CA1012L9D041706</t>
  </si>
  <si>
    <t>Casa Nueva II Placement and Supportive Services Project</t>
  </si>
  <si>
    <t>CA1126L9D041704</t>
  </si>
  <si>
    <t>California Veterans Assistance Foundation, Inc.</t>
  </si>
  <si>
    <t>Rally Point</t>
  </si>
  <si>
    <t>CA1130L9D041704</t>
  </si>
  <si>
    <t>Casa Bella</t>
  </si>
  <si>
    <t>CA1197L9D041704</t>
  </si>
  <si>
    <t>Homeless Most Vulnerable Project</t>
  </si>
  <si>
    <t>CA1198L9D041704</t>
  </si>
  <si>
    <t>Rapid Rehousing Project I</t>
  </si>
  <si>
    <t>CA1200L9D041704</t>
  </si>
  <si>
    <t>BHC Rapid Rehousing Project</t>
  </si>
  <si>
    <t>CA1232L9D041704</t>
  </si>
  <si>
    <t>Permanent Supportive Housing Bonus Project</t>
  </si>
  <si>
    <t>CA1516L9D041702</t>
  </si>
  <si>
    <t>Casa Nueva III Placement and Supportive Services Project</t>
  </si>
  <si>
    <t>CA1517L9D041702</t>
  </si>
  <si>
    <t>Permanent Supportive Housing Bonus Project II</t>
  </si>
  <si>
    <t>CA1606L9D041701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</si>
</sst>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1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5376223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>
        <v>2019</v>
      </c>
      <c r="E7" s="4" t="s">
        <v>33</v>
      </c>
      <c r="F7" s="16">
        <v>0</v>
      </c>
      <c r="G7" s="16">
        <v>0</v>
      </c>
      <c r="H7" s="16">
        <v>114590</v>
      </c>
      <c r="I7" s="16">
        <v>0</v>
      </c>
      <c r="J7" s="16">
        <v>0</v>
      </c>
      <c r="K7" s="16">
        <v>3053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3" si="0">SUM(F7:K7)</f>
        <v>117643</v>
      </c>
    </row>
    <row r="8" spans="1:22" customFormat="1" x14ac:dyDescent="0.35">
      <c r="A8" s="3" t="s">
        <v>42</v>
      </c>
      <c r="B8" s="3" t="s">
        <v>43</v>
      </c>
      <c r="C8" s="4" t="s">
        <v>44</v>
      </c>
      <c r="D8" s="4">
        <v>2019</v>
      </c>
      <c r="E8" s="4" t="s">
        <v>6</v>
      </c>
      <c r="F8" s="16">
        <v>0</v>
      </c>
      <c r="G8" s="16">
        <v>0</v>
      </c>
      <c r="H8" s="16">
        <v>0</v>
      </c>
      <c r="I8" s="16">
        <v>0</v>
      </c>
      <c r="J8" s="16">
        <v>75857</v>
      </c>
      <c r="K8" s="16">
        <v>4552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80409</v>
      </c>
    </row>
    <row r="9" spans="1:22" customFormat="1" x14ac:dyDescent="0.35">
      <c r="A9" s="3" t="s">
        <v>45</v>
      </c>
      <c r="B9" s="3" t="s">
        <v>46</v>
      </c>
      <c r="C9" s="4" t="s">
        <v>47</v>
      </c>
      <c r="D9" s="4">
        <v>2019</v>
      </c>
      <c r="E9" s="4" t="s">
        <v>33</v>
      </c>
      <c r="F9" s="16">
        <v>0</v>
      </c>
      <c r="G9" s="16">
        <v>0</v>
      </c>
      <c r="H9" s="16">
        <v>347693</v>
      </c>
      <c r="I9" s="16">
        <v>0</v>
      </c>
      <c r="J9" s="16">
        <v>13470</v>
      </c>
      <c r="K9" s="16">
        <v>25647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386810</v>
      </c>
    </row>
    <row r="10" spans="1:22" customFormat="1" x14ac:dyDescent="0.35">
      <c r="A10" s="3" t="s">
        <v>48</v>
      </c>
      <c r="B10" s="3" t="s">
        <v>49</v>
      </c>
      <c r="C10" s="4" t="s">
        <v>50</v>
      </c>
      <c r="D10" s="4">
        <v>2019</v>
      </c>
      <c r="E10" s="4" t="s">
        <v>30</v>
      </c>
      <c r="F10" s="16">
        <v>41204</v>
      </c>
      <c r="G10" s="16">
        <v>0</v>
      </c>
      <c r="H10" s="16">
        <v>17600</v>
      </c>
      <c r="I10" s="16">
        <v>31675</v>
      </c>
      <c r="J10" s="16">
        <v>0</v>
      </c>
      <c r="K10" s="16">
        <v>4382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94861</v>
      </c>
    </row>
    <row r="11" spans="1:22" customFormat="1" x14ac:dyDescent="0.35">
      <c r="A11" s="3" t="s">
        <v>51</v>
      </c>
      <c r="B11" s="3" t="s">
        <v>52</v>
      </c>
      <c r="C11" s="4" t="s">
        <v>53</v>
      </c>
      <c r="D11" s="4">
        <v>2019</v>
      </c>
      <c r="E11" s="4" t="s">
        <v>30</v>
      </c>
      <c r="F11" s="16">
        <v>0</v>
      </c>
      <c r="G11" s="16">
        <v>2198556</v>
      </c>
      <c r="H11" s="16">
        <v>0</v>
      </c>
      <c r="I11" s="16">
        <v>0</v>
      </c>
      <c r="J11" s="16">
        <v>0</v>
      </c>
      <c r="K11" s="16">
        <v>147934</v>
      </c>
      <c r="L11" s="4" t="s">
        <v>34</v>
      </c>
      <c r="M11" s="17">
        <v>10</v>
      </c>
      <c r="N11" s="17">
        <v>17</v>
      </c>
      <c r="O11" s="17">
        <v>123</v>
      </c>
      <c r="P11" s="17">
        <v>64</v>
      </c>
      <c r="Q11" s="17">
        <v>23</v>
      </c>
      <c r="R11" s="17">
        <v>4</v>
      </c>
      <c r="S11" s="17">
        <v>0</v>
      </c>
      <c r="T11" s="17">
        <v>0</v>
      </c>
      <c r="U11" s="1">
        <v>241</v>
      </c>
      <c r="V11" s="2">
        <f t="shared" si="0"/>
        <v>2346490</v>
      </c>
    </row>
    <row r="12" spans="1:22" customFormat="1" x14ac:dyDescent="0.35">
      <c r="A12" s="3" t="s">
        <v>54</v>
      </c>
      <c r="B12" s="3" t="s">
        <v>55</v>
      </c>
      <c r="C12" s="4" t="s">
        <v>56</v>
      </c>
      <c r="D12" s="4">
        <v>2019</v>
      </c>
      <c r="E12" s="4" t="s">
        <v>32</v>
      </c>
      <c r="F12" s="16">
        <v>0</v>
      </c>
      <c r="G12" s="16">
        <v>0</v>
      </c>
      <c r="H12" s="16">
        <v>74727</v>
      </c>
      <c r="I12" s="16">
        <v>49702</v>
      </c>
      <c r="J12" s="16">
        <v>0</v>
      </c>
      <c r="K12" s="16">
        <v>8710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133139</v>
      </c>
    </row>
    <row r="13" spans="1:22" customFormat="1" x14ac:dyDescent="0.35">
      <c r="A13" s="3" t="s">
        <v>45</v>
      </c>
      <c r="B13" s="3" t="s">
        <v>57</v>
      </c>
      <c r="C13" s="4" t="s">
        <v>58</v>
      </c>
      <c r="D13" s="4">
        <v>2019</v>
      </c>
      <c r="E13" s="4" t="s">
        <v>30</v>
      </c>
      <c r="F13" s="16">
        <v>0</v>
      </c>
      <c r="G13" s="16">
        <v>0</v>
      </c>
      <c r="H13" s="16">
        <v>37440</v>
      </c>
      <c r="I13" s="16">
        <v>0</v>
      </c>
      <c r="J13" s="16">
        <v>5418</v>
      </c>
      <c r="K13" s="16">
        <v>3000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45858</v>
      </c>
    </row>
    <row r="14" spans="1:22" customFormat="1" x14ac:dyDescent="0.35">
      <c r="A14" s="3" t="s">
        <v>59</v>
      </c>
      <c r="B14" s="3" t="s">
        <v>60</v>
      </c>
      <c r="C14" s="4" t="s">
        <v>61</v>
      </c>
      <c r="D14" s="4">
        <v>2019</v>
      </c>
      <c r="E14" s="4" t="s">
        <v>30</v>
      </c>
      <c r="F14" s="16">
        <v>0</v>
      </c>
      <c r="G14" s="16">
        <v>0</v>
      </c>
      <c r="H14" s="16">
        <v>85449</v>
      </c>
      <c r="I14" s="16">
        <v>0</v>
      </c>
      <c r="J14" s="16">
        <v>3500</v>
      </c>
      <c r="K14" s="16">
        <v>5314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94263</v>
      </c>
    </row>
    <row r="15" spans="1:22" customFormat="1" x14ac:dyDescent="0.35">
      <c r="A15" s="3" t="s">
        <v>45</v>
      </c>
      <c r="B15" s="3" t="s">
        <v>62</v>
      </c>
      <c r="C15" s="4" t="s">
        <v>63</v>
      </c>
      <c r="D15" s="4">
        <v>2019</v>
      </c>
      <c r="E15" s="4" t="s">
        <v>30</v>
      </c>
      <c r="F15" s="16">
        <v>0</v>
      </c>
      <c r="G15" s="16">
        <v>0</v>
      </c>
      <c r="H15" s="16">
        <v>37440</v>
      </c>
      <c r="I15" s="16">
        <v>0</v>
      </c>
      <c r="J15" s="16">
        <v>8917</v>
      </c>
      <c r="K15" s="16">
        <v>2143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48500</v>
      </c>
    </row>
    <row r="16" spans="1:22" customFormat="1" x14ac:dyDescent="0.35">
      <c r="A16" s="3" t="s">
        <v>64</v>
      </c>
      <c r="B16" s="3" t="s">
        <v>65</v>
      </c>
      <c r="C16" s="4" t="s">
        <v>66</v>
      </c>
      <c r="D16" s="4">
        <v>2019</v>
      </c>
      <c r="E16" s="4" t="s">
        <v>30</v>
      </c>
      <c r="F16" s="16">
        <v>65484</v>
      </c>
      <c r="G16" s="16">
        <v>0</v>
      </c>
      <c r="H16" s="16">
        <v>16394</v>
      </c>
      <c r="I16" s="16">
        <v>16381</v>
      </c>
      <c r="J16" s="16">
        <v>5000</v>
      </c>
      <c r="K16" s="16">
        <v>8000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111259</v>
      </c>
    </row>
    <row r="17" spans="1:22" customFormat="1" x14ac:dyDescent="0.35">
      <c r="A17" s="3" t="s">
        <v>51</v>
      </c>
      <c r="B17" s="3" t="s">
        <v>67</v>
      </c>
      <c r="C17" s="4" t="s">
        <v>68</v>
      </c>
      <c r="D17" s="4">
        <v>2019</v>
      </c>
      <c r="E17" s="4" t="s">
        <v>30</v>
      </c>
      <c r="F17" s="16">
        <v>0</v>
      </c>
      <c r="G17" s="16">
        <v>303552</v>
      </c>
      <c r="H17" s="16">
        <v>63897</v>
      </c>
      <c r="I17" s="16">
        <v>0</v>
      </c>
      <c r="J17" s="16">
        <v>0</v>
      </c>
      <c r="K17" s="16">
        <v>24875</v>
      </c>
      <c r="L17" s="4" t="s">
        <v>34</v>
      </c>
      <c r="M17" s="17">
        <v>0</v>
      </c>
      <c r="N17" s="17">
        <v>2</v>
      </c>
      <c r="O17" s="17">
        <v>37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">
        <v>39</v>
      </c>
      <c r="V17" s="2">
        <f t="shared" si="0"/>
        <v>392324</v>
      </c>
    </row>
    <row r="18" spans="1:22" customFormat="1" x14ac:dyDescent="0.35">
      <c r="A18" s="3" t="s">
        <v>48</v>
      </c>
      <c r="B18" s="3" t="s">
        <v>69</v>
      </c>
      <c r="C18" s="4" t="s">
        <v>70</v>
      </c>
      <c r="D18" s="4">
        <v>2019</v>
      </c>
      <c r="E18" s="4" t="s">
        <v>30</v>
      </c>
      <c r="F18" s="16">
        <v>0</v>
      </c>
      <c r="G18" s="16">
        <v>0</v>
      </c>
      <c r="H18" s="16">
        <v>118445</v>
      </c>
      <c r="I18" s="16">
        <v>0</v>
      </c>
      <c r="J18" s="16">
        <v>9152</v>
      </c>
      <c r="K18" s="16">
        <v>8871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136468</v>
      </c>
    </row>
    <row r="19" spans="1:22" customFormat="1" x14ac:dyDescent="0.35">
      <c r="A19" s="3" t="s">
        <v>45</v>
      </c>
      <c r="B19" s="3" t="s">
        <v>71</v>
      </c>
      <c r="C19" s="4" t="s">
        <v>72</v>
      </c>
      <c r="D19" s="4">
        <v>2019</v>
      </c>
      <c r="E19" s="4" t="s">
        <v>30</v>
      </c>
      <c r="F19" s="16">
        <v>0</v>
      </c>
      <c r="G19" s="16">
        <v>52848</v>
      </c>
      <c r="H19" s="16">
        <v>46266</v>
      </c>
      <c r="I19" s="16">
        <v>0</v>
      </c>
      <c r="J19" s="16">
        <v>11960</v>
      </c>
      <c r="K19" s="16">
        <v>7059</v>
      </c>
      <c r="L19" s="4" t="s">
        <v>34</v>
      </c>
      <c r="M19" s="17">
        <v>0</v>
      </c>
      <c r="N19" s="17">
        <v>0</v>
      </c>
      <c r="O19" s="17">
        <v>1</v>
      </c>
      <c r="P19" s="17">
        <v>3</v>
      </c>
      <c r="Q19" s="17">
        <v>1</v>
      </c>
      <c r="R19" s="17">
        <v>0</v>
      </c>
      <c r="S19" s="17">
        <v>0</v>
      </c>
      <c r="T19" s="17">
        <v>0</v>
      </c>
      <c r="U19" s="1">
        <v>5</v>
      </c>
      <c r="V19" s="2">
        <f t="shared" si="0"/>
        <v>118133</v>
      </c>
    </row>
    <row r="20" spans="1:22" customFormat="1" x14ac:dyDescent="0.35">
      <c r="A20" s="3" t="s">
        <v>45</v>
      </c>
      <c r="B20" s="3" t="s">
        <v>73</v>
      </c>
      <c r="C20" s="4" t="s">
        <v>74</v>
      </c>
      <c r="D20" s="4">
        <v>2019</v>
      </c>
      <c r="E20" s="4" t="s">
        <v>30</v>
      </c>
      <c r="F20" s="16">
        <v>0</v>
      </c>
      <c r="G20" s="16">
        <v>59712</v>
      </c>
      <c r="H20" s="16">
        <v>33203</v>
      </c>
      <c r="I20" s="16">
        <v>0</v>
      </c>
      <c r="J20" s="16">
        <v>0</v>
      </c>
      <c r="K20" s="16">
        <v>3905</v>
      </c>
      <c r="L20" s="4" t="s">
        <v>34</v>
      </c>
      <c r="M20" s="17">
        <v>0</v>
      </c>
      <c r="N20" s="17">
        <v>0</v>
      </c>
      <c r="O20" s="17">
        <v>0</v>
      </c>
      <c r="P20" s="17">
        <v>3</v>
      </c>
      <c r="Q20" s="17">
        <v>2</v>
      </c>
      <c r="R20" s="17">
        <v>0</v>
      </c>
      <c r="S20" s="17">
        <v>0</v>
      </c>
      <c r="T20" s="17">
        <v>0</v>
      </c>
      <c r="U20" s="1">
        <v>5</v>
      </c>
      <c r="V20" s="2">
        <f t="shared" si="0"/>
        <v>96820</v>
      </c>
    </row>
    <row r="21" spans="1:22" customFormat="1" x14ac:dyDescent="0.35">
      <c r="A21" s="3" t="s">
        <v>51</v>
      </c>
      <c r="B21" s="3" t="s">
        <v>75</v>
      </c>
      <c r="C21" s="4" t="s">
        <v>76</v>
      </c>
      <c r="D21" s="4">
        <v>2019</v>
      </c>
      <c r="E21" s="4" t="s">
        <v>30</v>
      </c>
      <c r="F21" s="16">
        <v>0</v>
      </c>
      <c r="G21" s="16">
        <v>624000</v>
      </c>
      <c r="H21" s="16">
        <v>145873</v>
      </c>
      <c r="I21" s="16">
        <v>0</v>
      </c>
      <c r="J21" s="16">
        <v>6692</v>
      </c>
      <c r="K21" s="16">
        <v>53408</v>
      </c>
      <c r="L21" s="4" t="s">
        <v>34</v>
      </c>
      <c r="M21" s="17">
        <v>0</v>
      </c>
      <c r="N21" s="17">
        <v>0</v>
      </c>
      <c r="O21" s="17">
        <v>80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">
        <v>80</v>
      </c>
      <c r="V21" s="2">
        <f t="shared" si="0"/>
        <v>829973</v>
      </c>
    </row>
    <row r="22" spans="1:22" customFormat="1" x14ac:dyDescent="0.35">
      <c r="A22" s="3" t="s">
        <v>45</v>
      </c>
      <c r="B22" s="3" t="s">
        <v>77</v>
      </c>
      <c r="C22" s="4" t="s">
        <v>78</v>
      </c>
      <c r="D22" s="4">
        <v>2019</v>
      </c>
      <c r="E22" s="4" t="s">
        <v>30</v>
      </c>
      <c r="F22" s="16">
        <v>0</v>
      </c>
      <c r="G22" s="16">
        <v>0</v>
      </c>
      <c r="H22" s="16">
        <v>35287</v>
      </c>
      <c r="I22" s="16">
        <v>0</v>
      </c>
      <c r="J22" s="16">
        <v>26829</v>
      </c>
      <c r="K22" s="16">
        <v>4347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66463</v>
      </c>
    </row>
    <row r="23" spans="1:22" customFormat="1" x14ac:dyDescent="0.35">
      <c r="A23" s="3" t="s">
        <v>51</v>
      </c>
      <c r="B23" s="3" t="s">
        <v>79</v>
      </c>
      <c r="C23" s="4" t="s">
        <v>80</v>
      </c>
      <c r="D23" s="4">
        <v>2019</v>
      </c>
      <c r="E23" s="4" t="s">
        <v>30</v>
      </c>
      <c r="F23" s="16">
        <v>0</v>
      </c>
      <c r="G23" s="16">
        <v>209784</v>
      </c>
      <c r="H23" s="16">
        <v>49160</v>
      </c>
      <c r="I23" s="16">
        <v>0</v>
      </c>
      <c r="J23" s="16">
        <v>0</v>
      </c>
      <c r="K23" s="16">
        <v>17866</v>
      </c>
      <c r="L23" s="4" t="s">
        <v>34</v>
      </c>
      <c r="M23" s="17">
        <v>0</v>
      </c>
      <c r="N23" s="17">
        <v>0</v>
      </c>
      <c r="O23" s="17">
        <v>23</v>
      </c>
      <c r="P23" s="17">
        <v>3</v>
      </c>
      <c r="Q23" s="17">
        <v>0</v>
      </c>
      <c r="R23" s="17">
        <v>0</v>
      </c>
      <c r="S23" s="17">
        <v>0</v>
      </c>
      <c r="T23" s="17">
        <v>0</v>
      </c>
      <c r="U23" s="1">
        <v>26</v>
      </c>
      <c r="V23" s="2">
        <f t="shared" si="0"/>
        <v>276810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>SUM(M24:T24)</f>
        <v>0</v>
      </c>
      <c r="V24" s="2">
        <f t="shared" ref="V24:V33" si="1">SUM(F24:K24)</f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ref="U25:U33" si="2">SUM(M25:T25)</f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2"/>
        <v>0</v>
      </c>
      <c r="V31" s="2">
        <f t="shared" si="1"/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ref="U32" si="3">SUM(M32:T32)</f>
        <v>0</v>
      </c>
      <c r="V32" s="2">
        <f t="shared" ref="V32" si="4">SUM(F32:K32)</f>
        <v>0</v>
      </c>
    </row>
    <row r="33" spans="1:22" x14ac:dyDescent="0.3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2"/>
        <v>0</v>
      </c>
      <c r="V33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31">
    <cfRule type="cellIs" dxfId="10" priority="15" operator="lessThan">
      <formula>0</formula>
    </cfRule>
  </conditionalFormatting>
  <conditionalFormatting sqref="V24:V31">
    <cfRule type="expression" dxfId="9" priority="16">
      <formula>$V$24&lt;0</formula>
    </cfRule>
  </conditionalFormatting>
  <conditionalFormatting sqref="D7:D31">
    <cfRule type="expression" dxfId="8" priority="14">
      <formula>OR($D7&gt;2019,AND($D7&lt;2019,$D7&lt;&gt;""))</formula>
    </cfRule>
  </conditionalFormatting>
  <conditionalFormatting sqref="V33">
    <cfRule type="cellIs" dxfId="7" priority="11" operator="lessThan">
      <formula>0</formula>
    </cfRule>
  </conditionalFormatting>
  <conditionalFormatting sqref="V33">
    <cfRule type="expression" dxfId="6" priority="12">
      <formula>$V$24&lt;0</formula>
    </cfRule>
  </conditionalFormatting>
  <conditionalFormatting sqref="D33">
    <cfRule type="expression" dxfId="5" priority="10">
      <formula>OR($D33&gt;2019,AND($D33&lt;2019,$D33&lt;&gt;""))</formula>
    </cfRule>
  </conditionalFormatting>
  <conditionalFormatting sqref="V32">
    <cfRule type="cellIs" dxfId="4" priority="7" operator="lessThan">
      <formula>0</formula>
    </cfRule>
  </conditionalFormatting>
  <conditionalFormatting sqref="V32">
    <cfRule type="expression" dxfId="3" priority="8">
      <formula>$V$24&lt;0</formula>
    </cfRule>
  </conditionalFormatting>
  <conditionalFormatting sqref="D32">
    <cfRule type="expression" dxfId="2" priority="6">
      <formula>OR($D32&gt;2019,AND($D32&lt;2019,$D32&lt;&gt;""))</formula>
    </cfRule>
  </conditionalFormatting>
  <conditionalFormatting sqref="V7:V23">
    <cfRule type="expression" dxfId="1" priority="4">
      <formula>$V$7&lt;0</formula>
    </cfRule>
  </conditionalFormatting>
  <conditionalFormatting sqref="C7:C33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3">
      <formula1>"N/A, FMR, Actual Rent"</formula1>
    </dataValidation>
    <dataValidation type="list" allowBlank="1" showInputMessage="1" showErrorMessage="1" sqref="E7:E33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2018-06-12T20:03:57Z</dcterms:modified>
</cp:coreProperties>
</file>