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600\"/>
    </mc:Choice>
  </mc:AlternateContent>
  <xr:revisionPtr revIDLastSave="0" documentId="13_ncr:1_{A0890628-EF9A-429C-86CD-55E961397FC5}" xr6:coauthVersionLast="45" xr6:coauthVersionMax="45" xr10:uidLastSave="{00000000-0000-0000-0000-000000000000}"/>
  <bookViews>
    <workbookView xWindow="-108" yWindow="-108" windowWidth="27288" windowHeight="17664" xr2:uid="{30C085C1-AF0B-4C34-9F52-D54855232EEE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0" i="1" l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<sst xmlns="http://schemas.openxmlformats.org/spreadsheetml/2006/main" count="154" uniqueCount="101">
  <si>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</si>
  <si>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</si>
  <si>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</si>
  <si>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</si>
  <si>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</si>
  <si>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</si>
  <si>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</si>
  <si>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</si>
  <si>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</si>
  <si>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</si>
  <si>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</si>
  <si>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</si>
  <si>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</si>
  <si>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</si>
  <si>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</si>
  <si>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</si>
  <si>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</si>
  <si>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</si>
  <si>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</si>
  <si>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</si>
  <si>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</si>
  <si>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</si>
  <si>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</si>
  <si>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</si>
  <si>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</si>
  <si>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</si>
  <si>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</si>
  <si>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</si>
  <si>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</si>
  <si>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</si>
  <si>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CA-602</t>
  </si>
  <si>
    <t>Orange County Housing Authority</t>
  </si>
  <si>
    <t>#4 Consolidated Continuum of Care TRA 2019 Renewal Project</t>
  </si>
  <si>
    <t>CA0560L9D021907</t>
  </si>
  <si>
    <t>PH</t>
  </si>
  <si>
    <t>FMR</t>
  </si>
  <si>
    <t/>
  </si>
  <si>
    <t>Los Angeles</t>
  </si>
  <si>
    <t>Santa Ana, Anaheim/Orange County CoC</t>
  </si>
  <si>
    <t>Orange County</t>
  </si>
  <si>
    <t>American Family Housing</t>
  </si>
  <si>
    <t>Permanent Housing Collaborative</t>
  </si>
  <si>
    <t>CA0562L9D021910</t>
  </si>
  <si>
    <t>People for Irvine Community Health dba 2-1-1 Orange County</t>
  </si>
  <si>
    <t>HMIS Consolidated Community Support NOFA 2019</t>
  </si>
  <si>
    <t>CA0575L9D021912</t>
  </si>
  <si>
    <t>Jackson Aisle Shelter Plus Care PRA 2019 Renewal Project</t>
  </si>
  <si>
    <t>CA0577L9D021912</t>
  </si>
  <si>
    <t>Actual Rent</t>
  </si>
  <si>
    <t>#1 Consolidated Shelter Plus Care TRA 2019 Renewal Project</t>
  </si>
  <si>
    <t>CA0581L9D021912</t>
  </si>
  <si>
    <t>Anaheim Supportive Housing, Inc.</t>
  </si>
  <si>
    <t>Tyrol Plaza Senior Apartments</t>
  </si>
  <si>
    <t>CA0593L9D021912</t>
  </si>
  <si>
    <t>#2 Consolidated Continuum of Care TRA 2019 Renewal Project</t>
  </si>
  <si>
    <t>CA0804L9D021911</t>
  </si>
  <si>
    <t>#3 Consolidated Continuum of Care TRA 2019 Renewal Project</t>
  </si>
  <si>
    <t>CA0865L9D021906</t>
  </si>
  <si>
    <t>Permanent Housing 2</t>
  </si>
  <si>
    <t>CA1002L9D021907</t>
  </si>
  <si>
    <t>Friendship Shelter, Inc.</t>
  </si>
  <si>
    <t>Henderson House Permanent Supportive Housing</t>
  </si>
  <si>
    <t>CA1119L9D021907</t>
  </si>
  <si>
    <t>Mercy House Living Centers</t>
  </si>
  <si>
    <t>Mercy House -CoC Leasing - Renewal</t>
  </si>
  <si>
    <t>CA1120L9D021907</t>
  </si>
  <si>
    <t>Illumination Foundation</t>
  </si>
  <si>
    <t>Stanton Multi-Service Center</t>
  </si>
  <si>
    <t>CA1121L9D021907</t>
  </si>
  <si>
    <t>Fullerton Interfaith Emergency Service</t>
  </si>
  <si>
    <t>Rapid Re-Housing for Families</t>
  </si>
  <si>
    <t>CA1231L9D021906</t>
  </si>
  <si>
    <t>Serving People In Need, Inc.</t>
  </si>
  <si>
    <t>CoC Rapid Re-housing 2019</t>
  </si>
  <si>
    <t>CA1235L9D021906</t>
  </si>
  <si>
    <t>Interval House</t>
  </si>
  <si>
    <t>Rapid Rehousing Program</t>
  </si>
  <si>
    <t>CA1269L9D021906</t>
  </si>
  <si>
    <t>Families Forward</t>
  </si>
  <si>
    <t>Families Forward Rapid Re-Housing Expansion</t>
  </si>
  <si>
    <t>CA1350L9D021905</t>
  </si>
  <si>
    <t>Mills End and PSH Leasing Consolidation</t>
  </si>
  <si>
    <t>CA1351L9D021905</t>
  </si>
  <si>
    <t>OC PSH Collaboration Project</t>
  </si>
  <si>
    <t>CA1352L9D021905</t>
  </si>
  <si>
    <t>County of Orange</t>
  </si>
  <si>
    <t>Coordinated Entry System SSO Grant NOFA 2019 Combined</t>
  </si>
  <si>
    <t>CA1439L9D021904</t>
  </si>
  <si>
    <t>SSO</t>
  </si>
  <si>
    <t>Street2Home OC Expansion</t>
  </si>
  <si>
    <t>CA1512L9D021904</t>
  </si>
  <si>
    <t>1736 Family Crisis Center</t>
  </si>
  <si>
    <t>Rapid Re-housing for Homeless Veterans</t>
  </si>
  <si>
    <t>CA1513L9D021904</t>
  </si>
  <si>
    <t>OC PSH Collaboration Project II - Expansion</t>
  </si>
  <si>
    <t>CA1514L9D021904</t>
  </si>
  <si>
    <t>Domestic Violence Transitional Housing- Rapid Rehousing Program</t>
  </si>
  <si>
    <t>CA1887D9D021900</t>
  </si>
  <si>
    <t>Joint TH &amp; PH-RRH</t>
  </si>
  <si>
    <t>Aqua PSH</t>
  </si>
  <si>
    <t>CA1888T9D021900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</si>
</sst>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B26E-CE9E-4A14-BE19-9B6C4DFA4B2A}">
  <sheetPr codeName="Sheet48">
    <pageSetUpPr fitToPage="1"/>
  </sheetPr>
  <dimension ref="A1:V4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25441536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1904112</v>
      </c>
      <c r="H7" s="15">
        <v>0</v>
      </c>
      <c r="I7" s="15">
        <v>0</v>
      </c>
      <c r="J7" s="15">
        <v>0</v>
      </c>
      <c r="K7" s="15">
        <v>105786</v>
      </c>
      <c r="L7" s="14" t="s">
        <v>35</v>
      </c>
      <c r="M7" s="16">
        <v>0</v>
      </c>
      <c r="N7" s="16">
        <v>0</v>
      </c>
      <c r="O7" s="16">
        <v>61</v>
      </c>
      <c r="P7" s="16">
        <v>22</v>
      </c>
      <c r="Q7" s="16">
        <v>5</v>
      </c>
      <c r="R7" s="16">
        <v>0</v>
      </c>
      <c r="S7" s="16">
        <v>0</v>
      </c>
      <c r="T7" s="16">
        <v>0</v>
      </c>
      <c r="U7" s="17">
        <f t="shared" ref="U7:U40" si="0">SUM(M7:T7)</f>
        <v>88</v>
      </c>
      <c r="V7" s="18">
        <f t="shared" ref="V7:V40" si="1">SUM(F7:K7)</f>
        <v>2009898</v>
      </c>
    </row>
    <row r="8" spans="1:22" x14ac:dyDescent="0.3">
      <c r="A8" s="13" t="s">
        <v>40</v>
      </c>
      <c r="B8" s="13" t="s">
        <v>41</v>
      </c>
      <c r="C8" s="14" t="s">
        <v>42</v>
      </c>
      <c r="D8" s="14">
        <v>2021</v>
      </c>
      <c r="E8" s="14" t="s">
        <v>34</v>
      </c>
      <c r="F8" s="15">
        <v>113283</v>
      </c>
      <c r="G8" s="15">
        <v>0</v>
      </c>
      <c r="H8" s="15">
        <v>137436</v>
      </c>
      <c r="I8" s="15">
        <v>74071</v>
      </c>
      <c r="J8" s="15">
        <v>3579</v>
      </c>
      <c r="K8" s="15">
        <v>29187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357556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592023</v>
      </c>
      <c r="K9" s="15">
        <v>58552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650575</v>
      </c>
    </row>
    <row r="10" spans="1:22" x14ac:dyDescent="0.3">
      <c r="A10" s="13" t="s">
        <v>31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321552</v>
      </c>
      <c r="H10" s="15">
        <v>0</v>
      </c>
      <c r="I10" s="15">
        <v>0</v>
      </c>
      <c r="J10" s="15">
        <v>0</v>
      </c>
      <c r="K10" s="15">
        <v>21214</v>
      </c>
      <c r="L10" s="14" t="s">
        <v>48</v>
      </c>
      <c r="M10" s="16">
        <v>0</v>
      </c>
      <c r="N10" s="16">
        <v>29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29</v>
      </c>
      <c r="V10" s="18">
        <f t="shared" si="1"/>
        <v>342766</v>
      </c>
    </row>
    <row r="11" spans="1:22" x14ac:dyDescent="0.3">
      <c r="A11" s="13" t="s">
        <v>31</v>
      </c>
      <c r="B11" s="13" t="s">
        <v>49</v>
      </c>
      <c r="C11" s="14" t="s">
        <v>50</v>
      </c>
      <c r="D11" s="14">
        <v>2021</v>
      </c>
      <c r="E11" s="14" t="s">
        <v>34</v>
      </c>
      <c r="F11" s="15">
        <v>0</v>
      </c>
      <c r="G11" s="15">
        <v>3655476</v>
      </c>
      <c r="H11" s="15">
        <v>0</v>
      </c>
      <c r="I11" s="15">
        <v>0</v>
      </c>
      <c r="J11" s="15">
        <v>0</v>
      </c>
      <c r="K11" s="15">
        <v>238199</v>
      </c>
      <c r="L11" s="14" t="s">
        <v>35</v>
      </c>
      <c r="M11" s="16">
        <v>0</v>
      </c>
      <c r="N11" s="16">
        <v>0</v>
      </c>
      <c r="O11" s="16">
        <v>123</v>
      </c>
      <c r="P11" s="16">
        <v>51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174</v>
      </c>
      <c r="V11" s="18">
        <f t="shared" si="1"/>
        <v>3893675</v>
      </c>
    </row>
    <row r="12" spans="1:22" x14ac:dyDescent="0.3">
      <c r="A12" s="13" t="s">
        <v>51</v>
      </c>
      <c r="B12" s="13" t="s">
        <v>52</v>
      </c>
      <c r="C12" s="14" t="s">
        <v>53</v>
      </c>
      <c r="D12" s="14">
        <v>2021</v>
      </c>
      <c r="E12" s="14" t="s">
        <v>34</v>
      </c>
      <c r="F12" s="15">
        <v>0</v>
      </c>
      <c r="G12" s="15">
        <v>0</v>
      </c>
      <c r="H12" s="15">
        <v>88920</v>
      </c>
      <c r="I12" s="15">
        <v>53615</v>
      </c>
      <c r="J12" s="15">
        <v>1080</v>
      </c>
      <c r="K12" s="15">
        <v>9390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153005</v>
      </c>
    </row>
    <row r="13" spans="1:22" x14ac:dyDescent="0.3">
      <c r="A13" s="13" t="s">
        <v>31</v>
      </c>
      <c r="B13" s="13" t="s">
        <v>54</v>
      </c>
      <c r="C13" s="14" t="s">
        <v>55</v>
      </c>
      <c r="D13" s="14">
        <v>2021</v>
      </c>
      <c r="E13" s="14" t="s">
        <v>34</v>
      </c>
      <c r="F13" s="15">
        <v>0</v>
      </c>
      <c r="G13" s="15">
        <v>1600560</v>
      </c>
      <c r="H13" s="15">
        <v>0</v>
      </c>
      <c r="I13" s="15">
        <v>0</v>
      </c>
      <c r="J13" s="15">
        <v>0</v>
      </c>
      <c r="K13" s="15">
        <v>87416</v>
      </c>
      <c r="L13" s="14" t="s">
        <v>35</v>
      </c>
      <c r="M13" s="16">
        <v>0</v>
      </c>
      <c r="N13" s="16">
        <v>0</v>
      </c>
      <c r="O13" s="16">
        <v>54</v>
      </c>
      <c r="P13" s="16">
        <v>18</v>
      </c>
      <c r="Q13" s="16">
        <v>3</v>
      </c>
      <c r="R13" s="16">
        <v>0</v>
      </c>
      <c r="S13" s="16">
        <v>0</v>
      </c>
      <c r="T13" s="16">
        <v>0</v>
      </c>
      <c r="U13" s="17">
        <f t="shared" si="0"/>
        <v>75</v>
      </c>
      <c r="V13" s="18">
        <f t="shared" si="1"/>
        <v>1687976</v>
      </c>
    </row>
    <row r="14" spans="1:22" x14ac:dyDescent="0.3">
      <c r="A14" s="13" t="s">
        <v>31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2432520</v>
      </c>
      <c r="H14" s="15">
        <v>0</v>
      </c>
      <c r="I14" s="15">
        <v>0</v>
      </c>
      <c r="J14" s="15">
        <v>0</v>
      </c>
      <c r="K14" s="15">
        <v>142465</v>
      </c>
      <c r="L14" s="14" t="s">
        <v>35</v>
      </c>
      <c r="M14" s="16">
        <v>0</v>
      </c>
      <c r="N14" s="16">
        <v>0</v>
      </c>
      <c r="O14" s="16">
        <v>84</v>
      </c>
      <c r="P14" s="16">
        <v>28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115</v>
      </c>
      <c r="V14" s="18">
        <f t="shared" si="1"/>
        <v>2574985</v>
      </c>
    </row>
    <row r="15" spans="1:22" x14ac:dyDescent="0.3">
      <c r="A15" s="13" t="s">
        <v>40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259821</v>
      </c>
      <c r="G15" s="15">
        <v>0</v>
      </c>
      <c r="H15" s="15">
        <v>181173</v>
      </c>
      <c r="I15" s="15">
        <v>69732</v>
      </c>
      <c r="J15" s="15">
        <v>3578</v>
      </c>
      <c r="K15" s="15">
        <v>31183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545487</v>
      </c>
    </row>
    <row r="16" spans="1:22" x14ac:dyDescent="0.3">
      <c r="A16" s="13" t="s">
        <v>60</v>
      </c>
      <c r="B16" s="13" t="s">
        <v>61</v>
      </c>
      <c r="C16" s="14" t="s">
        <v>62</v>
      </c>
      <c r="D16" s="14">
        <v>2021</v>
      </c>
      <c r="E16" s="14" t="s">
        <v>34</v>
      </c>
      <c r="F16" s="15">
        <v>269510</v>
      </c>
      <c r="G16" s="15">
        <v>0</v>
      </c>
      <c r="H16" s="15">
        <v>180467</v>
      </c>
      <c r="I16" s="15">
        <v>93049</v>
      </c>
      <c r="J16" s="15">
        <v>3950</v>
      </c>
      <c r="K16" s="15">
        <v>33512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580488</v>
      </c>
    </row>
    <row r="17" spans="1:22" x14ac:dyDescent="0.3">
      <c r="A17" s="13" t="s">
        <v>63</v>
      </c>
      <c r="B17" s="13" t="s">
        <v>64</v>
      </c>
      <c r="C17" s="14" t="s">
        <v>65</v>
      </c>
      <c r="D17" s="14">
        <v>2021</v>
      </c>
      <c r="E17" s="14" t="s">
        <v>34</v>
      </c>
      <c r="F17" s="15">
        <v>343450</v>
      </c>
      <c r="G17" s="15">
        <v>0</v>
      </c>
      <c r="H17" s="15">
        <v>68220</v>
      </c>
      <c r="I17" s="15">
        <v>39847</v>
      </c>
      <c r="J17" s="15">
        <v>6000</v>
      </c>
      <c r="K17" s="15">
        <v>26102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483619</v>
      </c>
    </row>
    <row r="18" spans="1:22" x14ac:dyDescent="0.3">
      <c r="A18" s="13" t="s">
        <v>66</v>
      </c>
      <c r="B18" s="13" t="s">
        <v>67</v>
      </c>
      <c r="C18" s="14" t="s">
        <v>68</v>
      </c>
      <c r="D18" s="14">
        <v>2021</v>
      </c>
      <c r="E18" s="14" t="s">
        <v>34</v>
      </c>
      <c r="F18" s="15">
        <v>0</v>
      </c>
      <c r="G18" s="15">
        <v>290064</v>
      </c>
      <c r="H18" s="15">
        <v>104949</v>
      </c>
      <c r="I18" s="15">
        <v>0</v>
      </c>
      <c r="J18" s="15">
        <v>10000</v>
      </c>
      <c r="K18" s="15">
        <v>25712</v>
      </c>
      <c r="L18" s="14" t="s">
        <v>48</v>
      </c>
      <c r="M18" s="16">
        <v>0</v>
      </c>
      <c r="N18" s="16">
        <v>12</v>
      </c>
      <c r="O18" s="16">
        <v>6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20</v>
      </c>
      <c r="V18" s="18">
        <f t="shared" si="1"/>
        <v>430725</v>
      </c>
    </row>
    <row r="19" spans="1:22" x14ac:dyDescent="0.3">
      <c r="A19" s="13" t="s">
        <v>69</v>
      </c>
      <c r="B19" s="13" t="s">
        <v>70</v>
      </c>
      <c r="C19" s="14" t="s">
        <v>71</v>
      </c>
      <c r="D19" s="14">
        <v>2021</v>
      </c>
      <c r="E19" s="14" t="s">
        <v>34</v>
      </c>
      <c r="F19" s="15">
        <v>0</v>
      </c>
      <c r="G19" s="15">
        <v>244728</v>
      </c>
      <c r="H19" s="15">
        <v>44452</v>
      </c>
      <c r="I19" s="15">
        <v>0</v>
      </c>
      <c r="J19" s="15">
        <v>500</v>
      </c>
      <c r="K19" s="15">
        <v>16739</v>
      </c>
      <c r="L19" s="14" t="s">
        <v>35</v>
      </c>
      <c r="M19" s="16">
        <v>0</v>
      </c>
      <c r="N19" s="16">
        <v>0</v>
      </c>
      <c r="O19" s="16">
        <v>10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12</v>
      </c>
      <c r="V19" s="18">
        <f t="shared" si="1"/>
        <v>306419</v>
      </c>
    </row>
    <row r="20" spans="1:22" x14ac:dyDescent="0.3">
      <c r="A20" s="13" t="s">
        <v>72</v>
      </c>
      <c r="B20" s="13" t="s">
        <v>73</v>
      </c>
      <c r="C20" s="14" t="s">
        <v>74</v>
      </c>
      <c r="D20" s="14">
        <v>2021</v>
      </c>
      <c r="E20" s="14" t="s">
        <v>34</v>
      </c>
      <c r="F20" s="15">
        <v>0</v>
      </c>
      <c r="G20" s="15">
        <v>379872</v>
      </c>
      <c r="H20" s="15">
        <v>154883</v>
      </c>
      <c r="I20" s="15">
        <v>0</v>
      </c>
      <c r="J20" s="15">
        <v>8325</v>
      </c>
      <c r="K20" s="15">
        <v>31962</v>
      </c>
      <c r="L20" s="14" t="s">
        <v>48</v>
      </c>
      <c r="M20" s="16">
        <v>0</v>
      </c>
      <c r="N20" s="16">
        <v>0</v>
      </c>
      <c r="O20" s="16">
        <v>10</v>
      </c>
      <c r="P20" s="16">
        <v>8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18</v>
      </c>
      <c r="V20" s="18">
        <f t="shared" si="1"/>
        <v>575042</v>
      </c>
    </row>
    <row r="21" spans="1:22" x14ac:dyDescent="0.3">
      <c r="A21" s="13" t="s">
        <v>75</v>
      </c>
      <c r="B21" s="13" t="s">
        <v>76</v>
      </c>
      <c r="C21" s="14" t="s">
        <v>77</v>
      </c>
      <c r="D21" s="14">
        <v>2021</v>
      </c>
      <c r="E21" s="14" t="s">
        <v>34</v>
      </c>
      <c r="F21" s="15">
        <v>0</v>
      </c>
      <c r="G21" s="15">
        <v>146916</v>
      </c>
      <c r="H21" s="15">
        <v>52936</v>
      </c>
      <c r="I21" s="15">
        <v>0</v>
      </c>
      <c r="J21" s="15">
        <v>1000</v>
      </c>
      <c r="K21" s="15">
        <v>3547</v>
      </c>
      <c r="L21" s="14" t="s">
        <v>35</v>
      </c>
      <c r="M21" s="16">
        <v>6</v>
      </c>
      <c r="N21" s="16">
        <v>3</v>
      </c>
      <c r="O21" s="1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10</v>
      </c>
      <c r="V21" s="18">
        <f t="shared" si="1"/>
        <v>204399</v>
      </c>
    </row>
    <row r="22" spans="1:22" x14ac:dyDescent="0.3">
      <c r="A22" s="13" t="s">
        <v>78</v>
      </c>
      <c r="B22" s="13" t="s">
        <v>79</v>
      </c>
      <c r="C22" s="14" t="s">
        <v>80</v>
      </c>
      <c r="D22" s="14">
        <v>2021</v>
      </c>
      <c r="E22" s="14" t="s">
        <v>34</v>
      </c>
      <c r="F22" s="15">
        <v>0</v>
      </c>
      <c r="G22" s="15">
        <v>369240</v>
      </c>
      <c r="H22" s="15">
        <v>123468</v>
      </c>
      <c r="I22" s="15">
        <v>0</v>
      </c>
      <c r="J22" s="15">
        <v>0</v>
      </c>
      <c r="K22" s="15">
        <v>32381</v>
      </c>
      <c r="L22" s="14" t="s">
        <v>35</v>
      </c>
      <c r="M22" s="16">
        <v>0</v>
      </c>
      <c r="N22" s="16">
        <v>1</v>
      </c>
      <c r="O22" s="16">
        <v>5</v>
      </c>
      <c r="P22" s="16">
        <v>9</v>
      </c>
      <c r="Q22" s="16">
        <v>1</v>
      </c>
      <c r="R22" s="16">
        <v>0</v>
      </c>
      <c r="S22" s="16">
        <v>0</v>
      </c>
      <c r="T22" s="16">
        <v>0</v>
      </c>
      <c r="U22" s="17">
        <f t="shared" si="0"/>
        <v>16</v>
      </c>
      <c r="V22" s="18">
        <f t="shared" si="1"/>
        <v>525089</v>
      </c>
    </row>
    <row r="23" spans="1:22" x14ac:dyDescent="0.3">
      <c r="A23" s="13" t="s">
        <v>63</v>
      </c>
      <c r="B23" s="13" t="s">
        <v>81</v>
      </c>
      <c r="C23" s="14" t="s">
        <v>82</v>
      </c>
      <c r="D23" s="14">
        <v>2021</v>
      </c>
      <c r="E23" s="14" t="s">
        <v>34</v>
      </c>
      <c r="F23" s="15">
        <v>337509</v>
      </c>
      <c r="G23" s="15">
        <v>0</v>
      </c>
      <c r="H23" s="15">
        <v>88154</v>
      </c>
      <c r="I23" s="15">
        <v>67145</v>
      </c>
      <c r="J23" s="15">
        <v>6000</v>
      </c>
      <c r="K23" s="15">
        <v>17510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516318</v>
      </c>
    </row>
    <row r="24" spans="1:22" x14ac:dyDescent="0.3">
      <c r="A24" s="13" t="s">
        <v>63</v>
      </c>
      <c r="B24" s="13" t="s">
        <v>83</v>
      </c>
      <c r="C24" s="14" t="s">
        <v>84</v>
      </c>
      <c r="D24" s="14">
        <v>2021</v>
      </c>
      <c r="E24" s="14" t="s">
        <v>34</v>
      </c>
      <c r="F24" s="15">
        <v>1887917</v>
      </c>
      <c r="G24" s="15">
        <v>0</v>
      </c>
      <c r="H24" s="15">
        <v>688193</v>
      </c>
      <c r="I24" s="15">
        <v>231915</v>
      </c>
      <c r="J24" s="15">
        <v>6350</v>
      </c>
      <c r="K24" s="15">
        <v>176650</v>
      </c>
      <c r="L24" s="14" t="s">
        <v>36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2991025</v>
      </c>
    </row>
    <row r="25" spans="1:22" x14ac:dyDescent="0.3">
      <c r="A25" s="13" t="s">
        <v>85</v>
      </c>
      <c r="B25" s="13" t="s">
        <v>86</v>
      </c>
      <c r="C25" s="14" t="s">
        <v>87</v>
      </c>
      <c r="D25" s="14">
        <v>2021</v>
      </c>
      <c r="E25" s="14" t="s">
        <v>88</v>
      </c>
      <c r="F25" s="15">
        <v>0</v>
      </c>
      <c r="G25" s="15">
        <v>0</v>
      </c>
      <c r="H25" s="15">
        <v>1125285</v>
      </c>
      <c r="I25" s="15">
        <v>0</v>
      </c>
      <c r="J25" s="15">
        <v>0</v>
      </c>
      <c r="K25" s="15">
        <v>105954</v>
      </c>
      <c r="L25" s="14" t="s">
        <v>36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1231239</v>
      </c>
    </row>
    <row r="26" spans="1:22" x14ac:dyDescent="0.3">
      <c r="A26" s="13" t="s">
        <v>66</v>
      </c>
      <c r="B26" s="13" t="s">
        <v>89</v>
      </c>
      <c r="C26" s="14" t="s">
        <v>90</v>
      </c>
      <c r="D26" s="14">
        <v>2021</v>
      </c>
      <c r="E26" s="14" t="s">
        <v>34</v>
      </c>
      <c r="F26" s="15">
        <v>976784</v>
      </c>
      <c r="G26" s="15">
        <v>0</v>
      </c>
      <c r="H26" s="15">
        <v>619080</v>
      </c>
      <c r="I26" s="15">
        <v>32495</v>
      </c>
      <c r="J26" s="15">
        <v>45000</v>
      </c>
      <c r="K26" s="15">
        <v>137680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1811039</v>
      </c>
    </row>
    <row r="27" spans="1:22" x14ac:dyDescent="0.3">
      <c r="A27" s="13" t="s">
        <v>91</v>
      </c>
      <c r="B27" s="13" t="s">
        <v>92</v>
      </c>
      <c r="C27" s="14" t="s">
        <v>93</v>
      </c>
      <c r="D27" s="14">
        <v>2021</v>
      </c>
      <c r="E27" s="14" t="s">
        <v>34</v>
      </c>
      <c r="F27" s="15">
        <v>0</v>
      </c>
      <c r="G27" s="15">
        <v>162888</v>
      </c>
      <c r="H27" s="15">
        <v>188832</v>
      </c>
      <c r="I27" s="15">
        <v>0</v>
      </c>
      <c r="J27" s="15">
        <v>500</v>
      </c>
      <c r="K27" s="15">
        <v>33153</v>
      </c>
      <c r="L27" s="14" t="s">
        <v>35</v>
      </c>
      <c r="M27" s="16">
        <v>0</v>
      </c>
      <c r="N27" s="16">
        <v>7</v>
      </c>
      <c r="O27" s="16">
        <v>1</v>
      </c>
      <c r="P27" s="16">
        <v>1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9</v>
      </c>
      <c r="V27" s="18">
        <f t="shared" si="1"/>
        <v>385373</v>
      </c>
    </row>
    <row r="28" spans="1:22" x14ac:dyDescent="0.3">
      <c r="A28" s="13" t="s">
        <v>63</v>
      </c>
      <c r="B28" s="13" t="s">
        <v>94</v>
      </c>
      <c r="C28" s="14" t="s">
        <v>95</v>
      </c>
      <c r="D28" s="14">
        <v>2021</v>
      </c>
      <c r="E28" s="14" t="s">
        <v>34</v>
      </c>
      <c r="F28" s="15">
        <v>1315046</v>
      </c>
      <c r="G28" s="15">
        <v>0</v>
      </c>
      <c r="H28" s="15">
        <v>296139</v>
      </c>
      <c r="I28" s="15">
        <v>302292</v>
      </c>
      <c r="J28" s="15">
        <v>4700</v>
      </c>
      <c r="K28" s="15">
        <v>146976</v>
      </c>
      <c r="L28" s="14" t="s">
        <v>36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2065153</v>
      </c>
    </row>
    <row r="29" spans="1:22" x14ac:dyDescent="0.3">
      <c r="A29" s="13" t="s">
        <v>75</v>
      </c>
      <c r="B29" s="13" t="s">
        <v>96</v>
      </c>
      <c r="C29" s="14" t="s">
        <v>97</v>
      </c>
      <c r="D29" s="14">
        <v>2021</v>
      </c>
      <c r="E29" s="14" t="s">
        <v>98</v>
      </c>
      <c r="F29" s="15">
        <v>0</v>
      </c>
      <c r="G29" s="15">
        <v>458352</v>
      </c>
      <c r="H29" s="15">
        <v>288310</v>
      </c>
      <c r="I29" s="15">
        <v>81763</v>
      </c>
      <c r="J29" s="15">
        <v>5500</v>
      </c>
      <c r="K29" s="15">
        <v>15218</v>
      </c>
      <c r="L29" s="14" t="s">
        <v>35</v>
      </c>
      <c r="M29" s="16">
        <v>36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36</v>
      </c>
      <c r="V29" s="18">
        <f t="shared" si="1"/>
        <v>849143</v>
      </c>
    </row>
    <row r="30" spans="1:22" x14ac:dyDescent="0.3">
      <c r="A30" s="13" t="s">
        <v>63</v>
      </c>
      <c r="B30" s="13" t="s">
        <v>99</v>
      </c>
      <c r="C30" s="14" t="s">
        <v>100</v>
      </c>
      <c r="D30" s="14">
        <v>2021</v>
      </c>
      <c r="E30" s="14" t="s">
        <v>34</v>
      </c>
      <c r="F30" s="15">
        <v>0</v>
      </c>
      <c r="G30" s="15">
        <v>106104</v>
      </c>
      <c r="H30" s="15">
        <v>116892</v>
      </c>
      <c r="I30" s="15">
        <v>18312</v>
      </c>
      <c r="J30" s="15">
        <v>5600</v>
      </c>
      <c r="K30" s="15">
        <v>23634</v>
      </c>
      <c r="L30" s="14" t="s">
        <v>35</v>
      </c>
      <c r="M30" s="16">
        <v>7</v>
      </c>
      <c r="N30" s="16">
        <v>1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8</v>
      </c>
      <c r="V30" s="18">
        <f t="shared" si="1"/>
        <v>270542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3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3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3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3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3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3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3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</sheetData>
  <autoFilter ref="A6:V6" xr:uid="{12A4A64D-EB09-4097-AED4-354478E701B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40">
    <cfRule type="expression" dxfId="3" priority="4">
      <formula>OR($D7&gt;2021,AND($D7&lt;2021,$D7&lt;&gt;""))</formula>
    </cfRule>
  </conditionalFormatting>
  <conditionalFormatting sqref="V7:V40">
    <cfRule type="cellIs" dxfId="2" priority="1" operator="lessThan">
      <formula>0</formula>
    </cfRule>
  </conditionalFormatting>
  <conditionalFormatting sqref="V7:V40">
    <cfRule type="expression" dxfId="1" priority="2">
      <formula>$V$7&lt;0</formula>
    </cfRule>
  </conditionalFormatting>
  <conditionalFormatting sqref="C7:C40">
    <cfRule type="expression" dxfId="0" priority="5">
      <formula>(#REF!&gt;1)</formula>
    </cfRule>
  </conditionalFormatting>
  <dataValidations count="3">
    <dataValidation type="list" allowBlank="1" showInputMessage="1" showErrorMessage="1" sqref="E7:E40" xr:uid="{0DC420FE-ED8E-46FA-9697-0F8C976B8446}">
      <formula1>"PH, TH, Joint TH &amp; PH-RRH, HMIS, SSO, TRA, PRA, SRA, S+C/SRO"</formula1>
    </dataValidation>
    <dataValidation allowBlank="1" showErrorMessage="1" sqref="A6:V6 F7:K40 M7:T40" xr:uid="{B03AACBC-C4D1-43ED-96D9-4436E20D2ACD}"/>
    <dataValidation type="list" allowBlank="1" showInputMessage="1" showErrorMessage="1" sqref="L7:L40" xr:uid="{8240FCCD-7784-4E04-B4B6-ED66FEDE13C9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5" ma:contentTypeDescription="Create a new document." ma:contentTypeScope="" ma:versionID="b3e9cbc27d4939c5d3b972c84ea4b156">
  <xsd:schema xmlns:xsd="http://www.w3.org/2001/XMLSchema" xmlns:xs="http://www.w3.org/2001/XMLSchema" xmlns:p="http://schemas.microsoft.com/office/2006/metadata/properties" xmlns:ns1="http://schemas.microsoft.com/sharepoint/v3" xmlns:ns3="750983b6-60eb-446f-a2fd-b09d080777e3" xmlns:ns4="c6d93d11-28f8-4e6d-ae4f-5893c68de00b" targetNamespace="http://schemas.microsoft.com/office/2006/metadata/properties" ma:root="true" ma:fieldsID="b9ea013d0c3e060d9e00b4fecfd4e62a" ns1:_="" ns3:_="" ns4:_="">
    <xsd:import namespace="http://schemas.microsoft.com/sharepoint/v3"/>
    <xsd:import namespace="750983b6-60eb-446f-a2fd-b09d080777e3"/>
    <xsd:import namespace="c6d93d11-28f8-4e6d-ae4f-5893c68de0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810C9-84ED-4D8F-8E1B-6201F8EBE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FF983-35BB-4B68-BFC3-36D57ED87F5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d93d11-28f8-4e6d-ae4f-5893c68de00b"/>
    <ds:schemaRef ds:uri="http://purl.org/dc/elements/1.1/"/>
    <ds:schemaRef ds:uri="750983b6-60eb-446f-a2fd-b09d080777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D05501-FAA5-45B1-B7D4-BE2B1BF3E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0983b6-60eb-446f-a2fd-b09d080777e3"/>
    <ds:schemaRef ds:uri="c6d93d11-28f8-4e6d-ae4f-5893c68de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2020-06-14T22:21:16Z</dcterms:created>
  <dcterms:modified xsi:type="dcterms:W3CDTF">2020-09-18T18:25:44Z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0x0101001A2A00A75FB2BD469FC5BABC27835FFD</vt:lpwstr>
  </property>
</Properties>
</file>