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CA-600\"/>
    </mc:Choice>
  </mc:AlternateContent>
  <xr:revisionPtr revIDLastSave="0" documentId="13_ncr:1_{DBCAC2BB-6E0E-4040-92A6-A501A78456F2}" xr6:coauthVersionLast="43" xr6:coauthVersionMax="43" xr10:uidLastSave="{00000000-0000-0000-0000-000000000000}"/>
  <bookViews>
    <workbookView xWindow="-120" yWindow="-120" windowWidth="29040" windowHeight="15840" xr2:uid="{0578FE4D-33CD-4464-98CB-ABB528DF8A93}"/>
  </bookViews>
  <sheets>
    <sheet name="FY 2019 GIW" sheetId="1" r:id="rId1"/>
    <sheet name="GIW" sheetId="2" r:id="rId2"/>
    <sheet name="Overview" sheetId="3" r:id="rId3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2" l="1"/>
  <c r="S4" i="2"/>
  <c r="T4" i="2"/>
  <c r="U4" i="2"/>
  <c r="V4" i="2"/>
  <c r="W4" i="2"/>
  <c r="X4" i="2"/>
  <c r="Y4" i="2"/>
  <c r="R5" i="2"/>
  <c r="S5" i="2"/>
  <c r="T5" i="2"/>
  <c r="U5" i="2"/>
  <c r="V5" i="2"/>
  <c r="W5" i="2"/>
  <c r="X5" i="2"/>
  <c r="Y5" i="2"/>
  <c r="R6" i="2"/>
  <c r="S6" i="2"/>
  <c r="T6" i="2"/>
  <c r="U6" i="2"/>
  <c r="V6" i="2"/>
  <c r="W6" i="2"/>
  <c r="X6" i="2"/>
  <c r="Y6" i="2"/>
  <c r="R7" i="2"/>
  <c r="S7" i="2"/>
  <c r="T7" i="2"/>
  <c r="U7" i="2"/>
  <c r="V7" i="2"/>
  <c r="W7" i="2"/>
  <c r="X7" i="2"/>
  <c r="Y7" i="2"/>
  <c r="R8" i="2"/>
  <c r="S8" i="2"/>
  <c r="T8" i="2"/>
  <c r="U8" i="2"/>
  <c r="V8" i="2"/>
  <c r="W8" i="2"/>
  <c r="X8" i="2"/>
  <c r="Y8" i="2"/>
  <c r="R9" i="2"/>
  <c r="S9" i="2"/>
  <c r="T9" i="2"/>
  <c r="U9" i="2"/>
  <c r="V9" i="2"/>
  <c r="W9" i="2"/>
  <c r="X9" i="2"/>
  <c r="Y9" i="2"/>
  <c r="R10" i="2"/>
  <c r="S10" i="2"/>
  <c r="T10" i="2"/>
  <c r="U10" i="2"/>
  <c r="V10" i="2"/>
  <c r="W10" i="2"/>
  <c r="X10" i="2"/>
  <c r="Y10" i="2"/>
  <c r="R11" i="2"/>
  <c r="S11" i="2"/>
  <c r="T11" i="2"/>
  <c r="U11" i="2"/>
  <c r="V11" i="2"/>
  <c r="W11" i="2"/>
  <c r="X11" i="2"/>
  <c r="Y11" i="2"/>
  <c r="R12" i="2"/>
  <c r="S12" i="2"/>
  <c r="T12" i="2"/>
  <c r="U12" i="2"/>
  <c r="V12" i="2"/>
  <c r="W12" i="2"/>
  <c r="X12" i="2"/>
  <c r="Y12" i="2"/>
  <c r="R13" i="2"/>
  <c r="S13" i="2"/>
  <c r="T13" i="2"/>
  <c r="U13" i="2"/>
  <c r="V13" i="2"/>
  <c r="W13" i="2"/>
  <c r="X13" i="2"/>
  <c r="Y13" i="2"/>
  <c r="R14" i="2"/>
  <c r="S14" i="2"/>
  <c r="T14" i="2"/>
  <c r="U14" i="2"/>
  <c r="V14" i="2"/>
  <c r="W14" i="2"/>
  <c r="X14" i="2"/>
  <c r="Y14" i="2"/>
  <c r="R15" i="2"/>
  <c r="S15" i="2"/>
  <c r="T15" i="2"/>
  <c r="U15" i="2"/>
  <c r="V15" i="2"/>
  <c r="W15" i="2"/>
  <c r="X15" i="2"/>
  <c r="Y15" i="2"/>
  <c r="R16" i="2"/>
  <c r="S16" i="2"/>
  <c r="T16" i="2"/>
  <c r="U16" i="2"/>
  <c r="V16" i="2"/>
  <c r="W16" i="2"/>
  <c r="X16" i="2"/>
  <c r="Y16" i="2"/>
  <c r="R17" i="2"/>
  <c r="S17" i="2"/>
  <c r="T17" i="2"/>
  <c r="U17" i="2"/>
  <c r="V17" i="2"/>
  <c r="W17" i="2"/>
  <c r="X17" i="2"/>
  <c r="Y17" i="2"/>
  <c r="R18" i="2"/>
  <c r="S18" i="2"/>
  <c r="T18" i="2"/>
  <c r="U18" i="2"/>
  <c r="V18" i="2"/>
  <c r="W18" i="2"/>
  <c r="X18" i="2"/>
  <c r="Y18" i="2"/>
  <c r="R19" i="2"/>
  <c r="S19" i="2"/>
  <c r="T19" i="2"/>
  <c r="U19" i="2"/>
  <c r="V19" i="2"/>
  <c r="W19" i="2"/>
  <c r="X19" i="2"/>
  <c r="Y19" i="2"/>
  <c r="R20" i="2"/>
  <c r="S20" i="2"/>
  <c r="T20" i="2"/>
  <c r="U20" i="2"/>
  <c r="V20" i="2"/>
  <c r="W20" i="2"/>
  <c r="X20" i="2"/>
  <c r="Y20" i="2"/>
  <c r="R21" i="2"/>
  <c r="S21" i="2"/>
  <c r="T21" i="2"/>
  <c r="U21" i="2"/>
  <c r="V21" i="2"/>
  <c r="W21" i="2"/>
  <c r="X21" i="2"/>
  <c r="Y21" i="2"/>
  <c r="R22" i="2"/>
  <c r="S22" i="2"/>
  <c r="T22" i="2"/>
  <c r="U22" i="2"/>
  <c r="V22" i="2"/>
  <c r="W22" i="2"/>
  <c r="X22" i="2"/>
  <c r="Y22" i="2"/>
  <c r="R23" i="2"/>
  <c r="S23" i="2"/>
  <c r="T23" i="2"/>
  <c r="U23" i="2"/>
  <c r="V23" i="2"/>
  <c r="W23" i="2"/>
  <c r="X23" i="2"/>
  <c r="Y23" i="2"/>
  <c r="R24" i="2"/>
  <c r="S24" i="2"/>
  <c r="T24" i="2"/>
  <c r="U24" i="2"/>
  <c r="V24" i="2"/>
  <c r="W24" i="2"/>
  <c r="X24" i="2"/>
  <c r="Y24" i="2"/>
  <c r="R25" i="2"/>
  <c r="S25" i="2"/>
  <c r="T25" i="2"/>
  <c r="U25" i="2"/>
  <c r="V25" i="2"/>
  <c r="W25" i="2"/>
  <c r="X25" i="2"/>
  <c r="Y25" i="2"/>
  <c r="R26" i="2"/>
  <c r="S26" i="2"/>
  <c r="T26" i="2"/>
  <c r="U26" i="2"/>
  <c r="V26" i="2"/>
  <c r="W26" i="2"/>
  <c r="X26" i="2"/>
  <c r="Y26" i="2"/>
  <c r="R27" i="2"/>
  <c r="S27" i="2"/>
  <c r="T27" i="2"/>
  <c r="U27" i="2"/>
  <c r="V27" i="2"/>
  <c r="W27" i="2"/>
  <c r="X27" i="2"/>
  <c r="Y27" i="2"/>
  <c r="R28" i="2"/>
  <c r="S28" i="2"/>
  <c r="T28" i="2"/>
  <c r="U28" i="2"/>
  <c r="V28" i="2"/>
  <c r="W28" i="2"/>
  <c r="X28" i="2"/>
  <c r="Y28" i="2"/>
  <c r="R29" i="2"/>
  <c r="S29" i="2"/>
  <c r="T29" i="2"/>
  <c r="U29" i="2"/>
  <c r="V29" i="2"/>
  <c r="W29" i="2"/>
  <c r="X29" i="2"/>
  <c r="Y29" i="2"/>
  <c r="S3" i="2"/>
  <c r="T3" i="2"/>
  <c r="U3" i="2"/>
  <c r="V3" i="2"/>
  <c r="W3" i="2"/>
  <c r="X3" i="2"/>
  <c r="Y3" i="2"/>
  <c r="R3" i="2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V7" i="1" l="1"/>
  <c r="U7" i="1"/>
  <c r="H3" i="1"/>
</calcChain>
</file>

<file path=xl/sharedStrings.xml><?xml version="1.0" encoding="utf-8"?>
<sst xmlns="http://schemas.openxmlformats.org/spreadsheetml/2006/main" count="341" uniqueCount="116">
  <si>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</si>
  <si>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</si>
  <si>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</si>
  <si>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</si>
  <si>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</si>
  <si>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</si>
  <si>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</si>
  <si>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</si>
  <si>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</si>
  <si>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</si>
  <si>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</si>
  <si>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</si>
  <si>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</si>
  <si>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</si>
  <si>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</si>
  <si>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</si>
  <si>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</si>
  <si>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</si>
  <si>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</si>
  <si>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</si>
  <si>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</si>
  <si>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</si>
  <si>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</si>
  <si>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</si>
  <si>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</si>
  <si>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</si>
  <si>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</si>
  <si>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</si>
  <si>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</si>
  <si>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</si>
  <si>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Orange County Housing Authority</t>
  </si>
  <si>
    <t>#4 Consolidated Continuum of Care TRA 2018 Project</t>
  </si>
  <si>
    <t>CA0560L9D021806</t>
  </si>
  <si>
    <t>PH</t>
  </si>
  <si>
    <t>FMR</t>
  </si>
  <si>
    <t/>
  </si>
  <si>
    <t>Los Angeles</t>
  </si>
  <si>
    <t>CA-602</t>
  </si>
  <si>
    <t>Santa Ana, Anaheim/Orange County CoC</t>
  </si>
  <si>
    <t>Orange County</t>
  </si>
  <si>
    <t>American Family Housing</t>
  </si>
  <si>
    <t>Permanent Housing Collaborative</t>
  </si>
  <si>
    <t>CA0562L9D021809</t>
  </si>
  <si>
    <t>People for Irvine Community Health dba 2-1-1 Orange County</t>
  </si>
  <si>
    <t>HMIS Consolidated Community Support NOFA 2018</t>
  </si>
  <si>
    <t>CA0575L9D021811</t>
  </si>
  <si>
    <t>Jackson Aisle Shelter Plus Care PRA 2018 Renewal Project</t>
  </si>
  <si>
    <t>CA0577L9D021811</t>
  </si>
  <si>
    <t>Actual Rent</t>
  </si>
  <si>
    <t>Mercy House Living Centers</t>
  </si>
  <si>
    <t>Mercy House- CoC-Rapid Re-Housing (JRHR)</t>
  </si>
  <si>
    <t>CA0578L9D021811</t>
  </si>
  <si>
    <t>#1 Consolidated Shelter Plus Care TRA 2018 Renewal Project</t>
  </si>
  <si>
    <t>CA0581L9D021811</t>
  </si>
  <si>
    <t>Anaheim Supportive Housing, Inc.</t>
  </si>
  <si>
    <t>Tyrol Plaza Senior Apartments</t>
  </si>
  <si>
    <t>CA0593L9D021811</t>
  </si>
  <si>
    <t>#2 Consolidated Continuum of Care TRA 2018 Project</t>
  </si>
  <si>
    <t>CA0804L9D021810</t>
  </si>
  <si>
    <t>#3 Consolidated Continuum of Care TRA 2018 Project</t>
  </si>
  <si>
    <t>CA0865L9D021805</t>
  </si>
  <si>
    <t>Mercy House Permanent Bonus Shelter Plus Care TRA 2018 Renewal Project</t>
  </si>
  <si>
    <t>CA1000L9D021804</t>
  </si>
  <si>
    <t>Permanent Housing 2</t>
  </si>
  <si>
    <t>CA1002L9D021806</t>
  </si>
  <si>
    <t>Colette's Children's Home Shelter Plus Care TRA 2018 Renewal Project</t>
  </si>
  <si>
    <t>CA1118L9D021803</t>
  </si>
  <si>
    <t>Friendship Shelter, Inc.</t>
  </si>
  <si>
    <t>Henderson House Permanent Supportive Housing</t>
  </si>
  <si>
    <t>CA1119L9D021806</t>
  </si>
  <si>
    <t>Mercy House - CoC Leasing - Renewal</t>
  </si>
  <si>
    <t>CA1120L9D021806</t>
  </si>
  <si>
    <t>Illumination Foundation</t>
  </si>
  <si>
    <t>Stanton Multi-Service Center</t>
  </si>
  <si>
    <t>CA1121L9D021806</t>
  </si>
  <si>
    <t>Colette's Children Home, Inc.</t>
  </si>
  <si>
    <t>Colette's Children's Home-Olinda Lane</t>
  </si>
  <si>
    <t>CA1164L9D021807</t>
  </si>
  <si>
    <t>Colette's Children's Home Housing First</t>
  </si>
  <si>
    <t>CA1228L9D021805</t>
  </si>
  <si>
    <t>Fullerton Interfaith Emergency Service</t>
  </si>
  <si>
    <t>Rapid Re-Housing for Families</t>
  </si>
  <si>
    <t>CA1231L9D021805</t>
  </si>
  <si>
    <t>Serving People In Need, Inc.</t>
  </si>
  <si>
    <t>CoC Rapid Re-Housing 2018 Expansion</t>
  </si>
  <si>
    <t>CA1235L9D021805</t>
  </si>
  <si>
    <t>Interval House</t>
  </si>
  <si>
    <t>Rapid Rehousing Program Expansion</t>
  </si>
  <si>
    <t>CA1269L9D021805</t>
  </si>
  <si>
    <t>Families Forward</t>
  </si>
  <si>
    <t>Families Forward Rapid Re-Housing Expansion</t>
  </si>
  <si>
    <t>CA1350L9D021804</t>
  </si>
  <si>
    <t>Mills End and PSH Leasing Consolidation</t>
  </si>
  <si>
    <t>CA1351L9D021804</t>
  </si>
  <si>
    <t>OC PSH Collaboration Project</t>
  </si>
  <si>
    <t>CA1352L9D021804</t>
  </si>
  <si>
    <t>Coordinated Entry System SSO Grant NOFA 2018</t>
  </si>
  <si>
    <t>CA1439L9D021803</t>
  </si>
  <si>
    <t>SSO</t>
  </si>
  <si>
    <t>Street2Home OC Expansion</t>
  </si>
  <si>
    <t>CA1512L9D021803</t>
  </si>
  <si>
    <t>1736 Family Crisis Center</t>
  </si>
  <si>
    <t>Rapid Re-housing for Homeless Veterans</t>
  </si>
  <si>
    <t>CA1513L9D021803</t>
  </si>
  <si>
    <t>OC PSH Collaboration Project II - Expansion</t>
  </si>
  <si>
    <t>CA1514L9D021803</t>
  </si>
  <si>
    <t xml:space="preserve">Project Component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</si>
  <si>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GIW</t>
  </si>
  <si>
    <t>Overview</t>
  </si>
  <si>
    <t>GRANT_NUMBER</t>
  </si>
  <si>
    <t>COMPONENT</t>
  </si>
  <si>
    <t>Awarded</t>
  </si>
  <si>
    <t>RA</t>
  </si>
  <si>
    <t>SS</t>
  </si>
  <si>
    <t>Op</t>
  </si>
  <si>
    <t>GIW v.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</si>
</sst>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8A77-5D82-4CF2-93A6-D4F87267C7CE}">
  <sheetPr codeName="Sheet46">
    <pageSetUpPr fitToPage="1"/>
  </sheetPr>
  <dimension ref="A1:V4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23388928.91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1745700</v>
      </c>
      <c r="H7" s="15">
        <v>0</v>
      </c>
      <c r="I7" s="15">
        <v>0</v>
      </c>
      <c r="J7" s="15">
        <v>0</v>
      </c>
      <c r="K7" s="15">
        <v>105786</v>
      </c>
      <c r="L7" s="14" t="s">
        <v>34</v>
      </c>
      <c r="M7" s="16">
        <v>0</v>
      </c>
      <c r="N7" s="16">
        <v>0</v>
      </c>
      <c r="O7" s="16">
        <v>61</v>
      </c>
      <c r="P7" s="16">
        <v>22</v>
      </c>
      <c r="Q7" s="16">
        <v>5</v>
      </c>
      <c r="R7" s="16">
        <v>0</v>
      </c>
      <c r="S7" s="16">
        <v>0</v>
      </c>
      <c r="T7" s="16">
        <v>0</v>
      </c>
      <c r="U7" s="17">
        <f t="shared" ref="U7:U43" si="0">SUM(M7:T7)</f>
        <v>88</v>
      </c>
      <c r="V7" s="18">
        <f t="shared" ref="V7:V43" si="1">SUM(F7:K7)</f>
        <v>1851486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97814</v>
      </c>
      <c r="G8" s="15">
        <v>0</v>
      </c>
      <c r="H8" s="15">
        <v>137436</v>
      </c>
      <c r="I8" s="15">
        <v>74071</v>
      </c>
      <c r="J8" s="15">
        <v>3579</v>
      </c>
      <c r="K8" s="15">
        <v>29186.91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342086.91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592023</v>
      </c>
      <c r="K9" s="15">
        <v>58552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650575</v>
      </c>
    </row>
    <row r="10" spans="1:22" x14ac:dyDescent="0.25">
      <c r="A10" s="13" t="s">
        <v>30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295104</v>
      </c>
      <c r="H10" s="15">
        <v>0</v>
      </c>
      <c r="I10" s="15">
        <v>0</v>
      </c>
      <c r="J10" s="15">
        <v>0</v>
      </c>
      <c r="K10" s="15">
        <v>21214</v>
      </c>
      <c r="L10" s="14" t="s">
        <v>48</v>
      </c>
      <c r="M10" s="16">
        <v>0</v>
      </c>
      <c r="N10" s="16">
        <v>29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29</v>
      </c>
      <c r="V10" s="18">
        <f t="shared" si="1"/>
        <v>316318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152520</v>
      </c>
      <c r="H11" s="15">
        <v>90000</v>
      </c>
      <c r="I11" s="15">
        <v>0</v>
      </c>
      <c r="J11" s="15">
        <v>1540</v>
      </c>
      <c r="K11" s="15">
        <v>15958</v>
      </c>
      <c r="L11" s="14" t="s">
        <v>34</v>
      </c>
      <c r="M11" s="16">
        <v>0</v>
      </c>
      <c r="N11" s="16">
        <v>0</v>
      </c>
      <c r="O11" s="16">
        <v>6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8</v>
      </c>
      <c r="V11" s="18">
        <f t="shared" si="1"/>
        <v>260018</v>
      </c>
    </row>
    <row r="12" spans="1:22" x14ac:dyDescent="0.25">
      <c r="A12" s="13" t="s">
        <v>30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3351780</v>
      </c>
      <c r="H12" s="15">
        <v>0</v>
      </c>
      <c r="I12" s="15">
        <v>0</v>
      </c>
      <c r="J12" s="15">
        <v>0</v>
      </c>
      <c r="K12" s="15">
        <v>238199</v>
      </c>
      <c r="L12" s="14" t="s">
        <v>34</v>
      </c>
      <c r="M12" s="16">
        <v>0</v>
      </c>
      <c r="N12" s="16">
        <v>0</v>
      </c>
      <c r="O12" s="16">
        <v>123</v>
      </c>
      <c r="P12" s="16">
        <v>51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174</v>
      </c>
      <c r="V12" s="18">
        <f t="shared" si="1"/>
        <v>3589979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0</v>
      </c>
      <c r="H13" s="15">
        <v>88920</v>
      </c>
      <c r="I13" s="15">
        <v>48428</v>
      </c>
      <c r="J13" s="15">
        <v>1080</v>
      </c>
      <c r="K13" s="15">
        <v>10150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148578</v>
      </c>
    </row>
    <row r="14" spans="1:22" x14ac:dyDescent="0.25">
      <c r="A14" s="13" t="s">
        <v>30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1467216</v>
      </c>
      <c r="H14" s="15">
        <v>0</v>
      </c>
      <c r="I14" s="15">
        <v>0</v>
      </c>
      <c r="J14" s="15">
        <v>0</v>
      </c>
      <c r="K14" s="15">
        <v>87416</v>
      </c>
      <c r="L14" s="14" t="s">
        <v>34</v>
      </c>
      <c r="M14" s="16">
        <v>0</v>
      </c>
      <c r="N14" s="16">
        <v>0</v>
      </c>
      <c r="O14" s="16">
        <v>54</v>
      </c>
      <c r="P14" s="16">
        <v>18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75</v>
      </c>
      <c r="V14" s="18">
        <f t="shared" si="1"/>
        <v>1554632</v>
      </c>
    </row>
    <row r="15" spans="1:22" x14ac:dyDescent="0.25">
      <c r="A15" s="13" t="s">
        <v>30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2229816</v>
      </c>
      <c r="H15" s="15">
        <v>0</v>
      </c>
      <c r="I15" s="15">
        <v>0</v>
      </c>
      <c r="J15" s="15">
        <v>0</v>
      </c>
      <c r="K15" s="15">
        <v>142465</v>
      </c>
      <c r="L15" s="14" t="s">
        <v>34</v>
      </c>
      <c r="M15" s="16">
        <v>0</v>
      </c>
      <c r="N15" s="16">
        <v>0</v>
      </c>
      <c r="O15" s="16">
        <v>84</v>
      </c>
      <c r="P15" s="16">
        <v>28</v>
      </c>
      <c r="Q15" s="16">
        <v>3</v>
      </c>
      <c r="R15" s="16">
        <v>0</v>
      </c>
      <c r="S15" s="16">
        <v>0</v>
      </c>
      <c r="T15" s="16">
        <v>0</v>
      </c>
      <c r="U15" s="17">
        <f t="shared" si="0"/>
        <v>115</v>
      </c>
      <c r="V15" s="18">
        <f t="shared" si="1"/>
        <v>2372281</v>
      </c>
    </row>
    <row r="16" spans="1:22" x14ac:dyDescent="0.25">
      <c r="A16" s="13" t="s">
        <v>30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242568</v>
      </c>
      <c r="H16" s="15">
        <v>0</v>
      </c>
      <c r="I16" s="15">
        <v>0</v>
      </c>
      <c r="J16" s="15">
        <v>0</v>
      </c>
      <c r="K16" s="15">
        <v>14571</v>
      </c>
      <c r="L16" s="14" t="s">
        <v>34</v>
      </c>
      <c r="M16" s="16">
        <v>0</v>
      </c>
      <c r="N16" s="16">
        <v>0</v>
      </c>
      <c r="O16" s="16">
        <v>6</v>
      </c>
      <c r="P16" s="16">
        <v>6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12</v>
      </c>
      <c r="V16" s="18">
        <f t="shared" si="1"/>
        <v>257139</v>
      </c>
    </row>
    <row r="17" spans="1:22" x14ac:dyDescent="0.25">
      <c r="A17" s="13" t="s">
        <v>40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238368</v>
      </c>
      <c r="G17" s="15">
        <v>0</v>
      </c>
      <c r="H17" s="15">
        <v>181173</v>
      </c>
      <c r="I17" s="15">
        <v>63974</v>
      </c>
      <c r="J17" s="15">
        <v>3578</v>
      </c>
      <c r="K17" s="15">
        <v>31183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518276</v>
      </c>
    </row>
    <row r="18" spans="1:22" x14ac:dyDescent="0.25">
      <c r="A18" s="13" t="s">
        <v>30</v>
      </c>
      <c r="B18" s="13" t="s">
        <v>65</v>
      </c>
      <c r="C18" s="14" t="s">
        <v>66</v>
      </c>
      <c r="D18" s="14">
        <v>2020</v>
      </c>
      <c r="E18" s="14" t="s">
        <v>33</v>
      </c>
      <c r="F18" s="15">
        <v>0</v>
      </c>
      <c r="G18" s="15">
        <v>62940</v>
      </c>
      <c r="H18" s="15">
        <v>0</v>
      </c>
      <c r="I18" s="15">
        <v>0</v>
      </c>
      <c r="J18" s="15">
        <v>0</v>
      </c>
      <c r="K18" s="15">
        <v>3921</v>
      </c>
      <c r="L18" s="14" t="s">
        <v>34</v>
      </c>
      <c r="M18" s="16">
        <v>0</v>
      </c>
      <c r="N18" s="16">
        <v>0</v>
      </c>
      <c r="O18" s="16">
        <v>1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</v>
      </c>
      <c r="V18" s="18">
        <f t="shared" si="1"/>
        <v>66861</v>
      </c>
    </row>
    <row r="19" spans="1:22" x14ac:dyDescent="0.25">
      <c r="A19" s="13" t="s">
        <v>67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247257</v>
      </c>
      <c r="G19" s="15">
        <v>0</v>
      </c>
      <c r="H19" s="15">
        <v>180467</v>
      </c>
      <c r="I19" s="15">
        <v>85366</v>
      </c>
      <c r="J19" s="15">
        <v>3950</v>
      </c>
      <c r="K19" s="15">
        <v>33512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550552</v>
      </c>
    </row>
    <row r="20" spans="1:22" x14ac:dyDescent="0.25">
      <c r="A20" s="13" t="s">
        <v>49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315092</v>
      </c>
      <c r="G20" s="15">
        <v>0</v>
      </c>
      <c r="H20" s="15">
        <v>68220</v>
      </c>
      <c r="I20" s="15">
        <v>36557</v>
      </c>
      <c r="J20" s="15">
        <v>6000</v>
      </c>
      <c r="K20" s="15">
        <v>26102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451971</v>
      </c>
    </row>
    <row r="21" spans="1:22" x14ac:dyDescent="0.25">
      <c r="A21" s="13" t="s">
        <v>72</v>
      </c>
      <c r="B21" s="13" t="s">
        <v>73</v>
      </c>
      <c r="C21" s="14" t="s">
        <v>74</v>
      </c>
      <c r="D21" s="14">
        <v>2020</v>
      </c>
      <c r="E21" s="14" t="s">
        <v>33</v>
      </c>
      <c r="F21" s="15">
        <v>0</v>
      </c>
      <c r="G21" s="15">
        <v>266088</v>
      </c>
      <c r="H21" s="15">
        <v>104949</v>
      </c>
      <c r="I21" s="15">
        <v>0</v>
      </c>
      <c r="J21" s="15">
        <v>10000</v>
      </c>
      <c r="K21" s="15">
        <v>25712</v>
      </c>
      <c r="L21" s="14" t="s">
        <v>48</v>
      </c>
      <c r="M21" s="16">
        <v>0</v>
      </c>
      <c r="N21" s="16">
        <v>12</v>
      </c>
      <c r="O21" s="16">
        <v>6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20</v>
      </c>
      <c r="V21" s="18">
        <f t="shared" si="1"/>
        <v>406749</v>
      </c>
    </row>
    <row r="22" spans="1:22" x14ac:dyDescent="0.25">
      <c r="A22" s="13" t="s">
        <v>75</v>
      </c>
      <c r="B22" s="13" t="s">
        <v>76</v>
      </c>
      <c r="C22" s="14" t="s">
        <v>77</v>
      </c>
      <c r="D22" s="14">
        <v>2020</v>
      </c>
      <c r="E22" s="14" t="s">
        <v>33</v>
      </c>
      <c r="F22" s="15">
        <v>0</v>
      </c>
      <c r="G22" s="15">
        <v>0</v>
      </c>
      <c r="H22" s="15">
        <v>40000</v>
      </c>
      <c r="I22" s="15">
        <v>58424</v>
      </c>
      <c r="J22" s="15">
        <v>3000</v>
      </c>
      <c r="K22" s="15">
        <v>6510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107934</v>
      </c>
    </row>
    <row r="23" spans="1:22" x14ac:dyDescent="0.25">
      <c r="A23" s="13" t="s">
        <v>75</v>
      </c>
      <c r="B23" s="13" t="s">
        <v>78</v>
      </c>
      <c r="C23" s="14" t="s">
        <v>79</v>
      </c>
      <c r="D23" s="14">
        <v>2020</v>
      </c>
      <c r="E23" s="14" t="s">
        <v>33</v>
      </c>
      <c r="F23" s="15">
        <v>122618</v>
      </c>
      <c r="G23" s="15">
        <v>0</v>
      </c>
      <c r="H23" s="15">
        <v>41401</v>
      </c>
      <c r="I23" s="15">
        <v>11100</v>
      </c>
      <c r="J23" s="15">
        <v>3000</v>
      </c>
      <c r="K23" s="15">
        <v>11119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189238</v>
      </c>
    </row>
    <row r="24" spans="1:22" x14ac:dyDescent="0.25">
      <c r="A24" s="13" t="s">
        <v>80</v>
      </c>
      <c r="B24" s="13" t="s">
        <v>81</v>
      </c>
      <c r="C24" s="14" t="s">
        <v>82</v>
      </c>
      <c r="D24" s="14">
        <v>2020</v>
      </c>
      <c r="E24" s="14" t="s">
        <v>33</v>
      </c>
      <c r="F24" s="15">
        <v>0</v>
      </c>
      <c r="G24" s="15">
        <v>224184</v>
      </c>
      <c r="H24" s="15">
        <v>44452</v>
      </c>
      <c r="I24" s="15">
        <v>0</v>
      </c>
      <c r="J24" s="15">
        <v>500</v>
      </c>
      <c r="K24" s="15">
        <v>16739</v>
      </c>
      <c r="L24" s="14" t="s">
        <v>34</v>
      </c>
      <c r="M24" s="16">
        <v>0</v>
      </c>
      <c r="N24" s="16">
        <v>0</v>
      </c>
      <c r="O24" s="16">
        <v>10</v>
      </c>
      <c r="P24" s="16">
        <v>2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12</v>
      </c>
      <c r="V24" s="18">
        <f t="shared" si="1"/>
        <v>285875</v>
      </c>
    </row>
    <row r="25" spans="1:22" x14ac:dyDescent="0.25">
      <c r="A25" s="13" t="s">
        <v>83</v>
      </c>
      <c r="B25" s="13" t="s">
        <v>84</v>
      </c>
      <c r="C25" s="14" t="s">
        <v>85</v>
      </c>
      <c r="D25" s="14">
        <v>2020</v>
      </c>
      <c r="E25" s="14" t="s">
        <v>33</v>
      </c>
      <c r="F25" s="15">
        <v>0</v>
      </c>
      <c r="G25" s="15">
        <v>349176</v>
      </c>
      <c r="H25" s="15">
        <v>154883</v>
      </c>
      <c r="I25" s="15">
        <v>0</v>
      </c>
      <c r="J25" s="15">
        <v>8325</v>
      </c>
      <c r="K25" s="15">
        <v>31962</v>
      </c>
      <c r="L25" s="14" t="s">
        <v>34</v>
      </c>
      <c r="M25" s="16">
        <v>0</v>
      </c>
      <c r="N25" s="16">
        <v>0</v>
      </c>
      <c r="O25" s="16">
        <v>4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6</v>
      </c>
      <c r="V25" s="18">
        <f t="shared" si="1"/>
        <v>544346</v>
      </c>
    </row>
    <row r="26" spans="1:22" x14ac:dyDescent="0.25">
      <c r="A26" s="13" t="s">
        <v>86</v>
      </c>
      <c r="B26" s="13" t="s">
        <v>87</v>
      </c>
      <c r="C26" s="14" t="s">
        <v>88</v>
      </c>
      <c r="D26" s="14">
        <v>2020</v>
      </c>
      <c r="E26" s="14" t="s">
        <v>33</v>
      </c>
      <c r="F26" s="15">
        <v>0</v>
      </c>
      <c r="G26" s="15">
        <v>134412</v>
      </c>
      <c r="H26" s="15">
        <v>52936</v>
      </c>
      <c r="I26" s="15">
        <v>0</v>
      </c>
      <c r="J26" s="15">
        <v>1000</v>
      </c>
      <c r="K26" s="15">
        <v>3547</v>
      </c>
      <c r="L26" s="14" t="s">
        <v>34</v>
      </c>
      <c r="M26" s="16">
        <v>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6</v>
      </c>
      <c r="V26" s="18">
        <f t="shared" si="1"/>
        <v>191895</v>
      </c>
    </row>
    <row r="27" spans="1:22" x14ac:dyDescent="0.25">
      <c r="A27" s="13" t="s">
        <v>89</v>
      </c>
      <c r="B27" s="13" t="s">
        <v>90</v>
      </c>
      <c r="C27" s="14" t="s">
        <v>91</v>
      </c>
      <c r="D27" s="14">
        <v>2020</v>
      </c>
      <c r="E27" s="14" t="s">
        <v>33</v>
      </c>
      <c r="F27" s="15">
        <v>0</v>
      </c>
      <c r="G27" s="15">
        <v>339228</v>
      </c>
      <c r="H27" s="15">
        <v>123468</v>
      </c>
      <c r="I27" s="15">
        <v>0</v>
      </c>
      <c r="J27" s="15">
        <v>0</v>
      </c>
      <c r="K27" s="15">
        <v>32381</v>
      </c>
      <c r="L27" s="14" t="s">
        <v>34</v>
      </c>
      <c r="M27" s="16">
        <v>0</v>
      </c>
      <c r="N27" s="16">
        <v>1</v>
      </c>
      <c r="O27" s="16">
        <v>5</v>
      </c>
      <c r="P27" s="16">
        <v>9</v>
      </c>
      <c r="Q27" s="16">
        <v>1</v>
      </c>
      <c r="R27" s="16">
        <v>0</v>
      </c>
      <c r="S27" s="16">
        <v>0</v>
      </c>
      <c r="T27" s="16">
        <v>0</v>
      </c>
      <c r="U27" s="17">
        <f t="shared" si="0"/>
        <v>16</v>
      </c>
      <c r="V27" s="18">
        <f t="shared" si="1"/>
        <v>495077</v>
      </c>
    </row>
    <row r="28" spans="1:22" x14ac:dyDescent="0.25">
      <c r="A28" s="13" t="s">
        <v>49</v>
      </c>
      <c r="B28" s="13" t="s">
        <v>92</v>
      </c>
      <c r="C28" s="14" t="s">
        <v>93</v>
      </c>
      <c r="D28" s="14">
        <v>2020</v>
      </c>
      <c r="E28" s="14" t="s">
        <v>33</v>
      </c>
      <c r="F28" s="15">
        <v>309641</v>
      </c>
      <c r="G28" s="15">
        <v>0</v>
      </c>
      <c r="H28" s="15">
        <v>88154</v>
      </c>
      <c r="I28" s="15">
        <v>61601</v>
      </c>
      <c r="J28" s="15">
        <v>6000</v>
      </c>
      <c r="K28" s="15">
        <v>17510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482906</v>
      </c>
    </row>
    <row r="29" spans="1:22" x14ac:dyDescent="0.25">
      <c r="A29" s="13" t="s">
        <v>49</v>
      </c>
      <c r="B29" s="13" t="s">
        <v>94</v>
      </c>
      <c r="C29" s="14" t="s">
        <v>95</v>
      </c>
      <c r="D29" s="14">
        <v>2020</v>
      </c>
      <c r="E29" s="14" t="s">
        <v>33</v>
      </c>
      <c r="F29" s="15">
        <v>1732034</v>
      </c>
      <c r="G29" s="15">
        <v>0</v>
      </c>
      <c r="H29" s="15">
        <v>688193</v>
      </c>
      <c r="I29" s="15">
        <v>212766</v>
      </c>
      <c r="J29" s="15">
        <v>6350</v>
      </c>
      <c r="K29" s="15">
        <v>176650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2815993</v>
      </c>
    </row>
    <row r="30" spans="1:22" x14ac:dyDescent="0.25">
      <c r="A30" s="13" t="s">
        <v>39</v>
      </c>
      <c r="B30" s="13" t="s">
        <v>96</v>
      </c>
      <c r="C30" s="14" t="s">
        <v>97</v>
      </c>
      <c r="D30" s="14">
        <v>2020</v>
      </c>
      <c r="E30" s="14" t="s">
        <v>98</v>
      </c>
      <c r="F30" s="15">
        <v>0</v>
      </c>
      <c r="G30" s="15">
        <v>0</v>
      </c>
      <c r="H30" s="15">
        <v>830285</v>
      </c>
      <c r="I30" s="15">
        <v>0</v>
      </c>
      <c r="J30" s="15">
        <v>0</v>
      </c>
      <c r="K30" s="15">
        <v>76954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907239</v>
      </c>
    </row>
    <row r="31" spans="1:22" x14ac:dyDescent="0.25">
      <c r="A31" s="13" t="s">
        <v>72</v>
      </c>
      <c r="B31" s="13" t="s">
        <v>99</v>
      </c>
      <c r="C31" s="14" t="s">
        <v>100</v>
      </c>
      <c r="D31" s="14">
        <v>2020</v>
      </c>
      <c r="E31" s="14" t="s">
        <v>33</v>
      </c>
      <c r="F31" s="15">
        <v>896132</v>
      </c>
      <c r="G31" s="15">
        <v>0</v>
      </c>
      <c r="H31" s="15">
        <v>619080</v>
      </c>
      <c r="I31" s="15">
        <v>29812</v>
      </c>
      <c r="J31" s="15">
        <v>45000</v>
      </c>
      <c r="K31" s="15">
        <v>137680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1727704</v>
      </c>
    </row>
    <row r="32" spans="1:22" x14ac:dyDescent="0.25">
      <c r="A32" s="13" t="s">
        <v>101</v>
      </c>
      <c r="B32" s="13" t="s">
        <v>102</v>
      </c>
      <c r="C32" s="14" t="s">
        <v>103</v>
      </c>
      <c r="D32" s="14">
        <v>2020</v>
      </c>
      <c r="E32" s="14" t="s">
        <v>33</v>
      </c>
      <c r="F32" s="15">
        <v>0</v>
      </c>
      <c r="G32" s="15">
        <v>149124</v>
      </c>
      <c r="H32" s="15">
        <v>188832</v>
      </c>
      <c r="I32" s="15">
        <v>0</v>
      </c>
      <c r="J32" s="15">
        <v>500</v>
      </c>
      <c r="K32" s="15">
        <v>33153</v>
      </c>
      <c r="L32" s="14" t="s">
        <v>34</v>
      </c>
      <c r="M32" s="16">
        <v>0</v>
      </c>
      <c r="N32" s="16">
        <v>7</v>
      </c>
      <c r="O32" s="16">
        <v>1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9</v>
      </c>
      <c r="V32" s="18">
        <f t="shared" si="1"/>
        <v>371609</v>
      </c>
    </row>
    <row r="33" spans="1:22" x14ac:dyDescent="0.25">
      <c r="A33" s="13" t="s">
        <v>49</v>
      </c>
      <c r="B33" s="13" t="s">
        <v>104</v>
      </c>
      <c r="C33" s="14" t="s">
        <v>105</v>
      </c>
      <c r="D33" s="14">
        <v>2020</v>
      </c>
      <c r="E33" s="14" t="s">
        <v>33</v>
      </c>
      <c r="F33" s="15">
        <v>1206464</v>
      </c>
      <c r="G33" s="15">
        <v>0</v>
      </c>
      <c r="H33" s="15">
        <v>296139</v>
      </c>
      <c r="I33" s="15">
        <v>277332</v>
      </c>
      <c r="J33" s="15">
        <v>4700</v>
      </c>
      <c r="K33" s="15">
        <v>146976</v>
      </c>
      <c r="L33" s="14" t="s">
        <v>35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1931611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</sheetData>
  <autoFilter ref="A6:V6" xr:uid="{37107B1D-128C-4137-914C-AF98A2AC01E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3">
    <cfRule type="cellIs" dxfId="3" priority="3" operator="lessThan">
      <formula>0</formula>
    </cfRule>
  </conditionalFormatting>
  <conditionalFormatting sqref="V7:V43">
    <cfRule type="expression" dxfId="2" priority="4">
      <formula>$V$7&lt;0</formula>
    </cfRule>
  </conditionalFormatting>
  <conditionalFormatting sqref="D7:D43">
    <cfRule type="expression" dxfId="1" priority="2">
      <formula>OR($D7&gt;2020,AND($D7&lt;2020,$D7&lt;&gt;""))</formula>
    </cfRule>
  </conditionalFormatting>
  <conditionalFormatting sqref="C7:C43">
    <cfRule type="expression" dxfId="0" priority="5">
      <formula>(#REF!&gt;1)</formula>
    </cfRule>
  </conditionalFormatting>
  <dataValidations count="3">
    <dataValidation type="list" allowBlank="1" showInputMessage="1" showErrorMessage="1" sqref="E7:E43" xr:uid="{C4AF19D0-F828-4EAC-A440-998A800A1F25}">
      <formula1>"PH, TH, Joint TH &amp; PH-RRH, HMIS, SSO, TRA, PRA, SRA, S+C/SRO"</formula1>
    </dataValidation>
    <dataValidation type="list" allowBlank="1" showInputMessage="1" showErrorMessage="1" sqref="L7:L43" xr:uid="{23451C5F-FF75-4121-92CE-B6052D83C3AF}">
      <formula1>"N/A, FMR, Actual Rent"</formula1>
    </dataValidation>
    <dataValidation allowBlank="1" showErrorMessage="1" sqref="A6:V6" xr:uid="{E59C9E64-9193-4A9C-82B1-17E2970C2AE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76DA-06BA-42E7-AB7B-42775495C5B1}">
  <sheetPr codeName="Sheet1"/>
  <dimension ref="A1:Y29"/>
  <sheetViews>
    <sheetView workbookViewId="0">
      <selection activeCell="R3" sqref="R3:Y29"/>
    </sheetView>
  </sheetViews>
  <sheetFormatPr defaultRowHeight="15" x14ac:dyDescent="0.25"/>
  <sheetData>
    <row r="1" spans="1:25" x14ac:dyDescent="0.25">
      <c r="A1" t="s">
        <v>107</v>
      </c>
      <c r="J1" t="s">
        <v>108</v>
      </c>
      <c r="R1" t="s">
        <v>115</v>
      </c>
    </row>
    <row r="2" spans="1:25" x14ac:dyDescent="0.25">
      <c r="A2" t="s">
        <v>10</v>
      </c>
      <c r="B2" t="s">
        <v>106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29</v>
      </c>
      <c r="J2" t="s">
        <v>110</v>
      </c>
      <c r="K2" t="s">
        <v>13</v>
      </c>
      <c r="L2" t="s">
        <v>112</v>
      </c>
      <c r="M2" t="s">
        <v>113</v>
      </c>
      <c r="N2" t="s">
        <v>114</v>
      </c>
      <c r="O2" t="s">
        <v>17</v>
      </c>
      <c r="P2" t="s">
        <v>18</v>
      </c>
      <c r="Q2" t="s">
        <v>111</v>
      </c>
      <c r="R2" t="s">
        <v>110</v>
      </c>
      <c r="S2" t="s">
        <v>13</v>
      </c>
      <c r="T2" t="s">
        <v>112</v>
      </c>
      <c r="U2" t="s">
        <v>113</v>
      </c>
      <c r="V2" t="s">
        <v>114</v>
      </c>
      <c r="W2" t="s">
        <v>17</v>
      </c>
      <c r="X2" t="s">
        <v>18</v>
      </c>
      <c r="Y2" t="s">
        <v>111</v>
      </c>
    </row>
    <row r="3" spans="1:25" x14ac:dyDescent="0.25">
      <c r="A3" t="s">
        <v>32</v>
      </c>
      <c r="B3" t="s">
        <v>33</v>
      </c>
      <c r="C3">
        <v>0</v>
      </c>
      <c r="D3">
        <v>1745700</v>
      </c>
      <c r="E3">
        <v>0</v>
      </c>
      <c r="F3">
        <v>0</v>
      </c>
      <c r="G3">
        <v>0</v>
      </c>
      <c r="H3">
        <v>105786</v>
      </c>
      <c r="I3">
        <v>1851486</v>
      </c>
      <c r="J3" t="s">
        <v>33</v>
      </c>
      <c r="K3">
        <v>0</v>
      </c>
      <c r="L3">
        <v>1745700</v>
      </c>
      <c r="M3">
        <v>0</v>
      </c>
      <c r="N3">
        <v>0</v>
      </c>
      <c r="O3">
        <v>0</v>
      </c>
      <c r="P3">
        <v>105786</v>
      </c>
      <c r="Q3">
        <v>1851486</v>
      </c>
      <c r="R3">
        <f>IF(J3=B3,0,1)</f>
        <v>0</v>
      </c>
      <c r="S3">
        <f t="shared" ref="S3:Y3" si="0">IF(K3=C3,0,1)</f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</row>
    <row r="4" spans="1:25" x14ac:dyDescent="0.25">
      <c r="A4" t="s">
        <v>42</v>
      </c>
      <c r="B4" t="s">
        <v>33</v>
      </c>
      <c r="C4">
        <v>97814</v>
      </c>
      <c r="D4">
        <v>0</v>
      </c>
      <c r="E4">
        <v>177403</v>
      </c>
      <c r="F4">
        <v>42260</v>
      </c>
      <c r="G4">
        <v>3579</v>
      </c>
      <c r="H4">
        <v>21031</v>
      </c>
      <c r="I4">
        <v>342087</v>
      </c>
      <c r="J4" t="s">
        <v>33</v>
      </c>
      <c r="K4">
        <v>97814</v>
      </c>
      <c r="L4">
        <v>0</v>
      </c>
      <c r="M4">
        <v>177403</v>
      </c>
      <c r="N4">
        <v>42260</v>
      </c>
      <c r="O4">
        <v>3579</v>
      </c>
      <c r="P4">
        <v>21031</v>
      </c>
      <c r="Q4">
        <v>342087</v>
      </c>
      <c r="R4">
        <f t="shared" ref="R4:R29" si="1">IF(J4=B4,0,1)</f>
        <v>0</v>
      </c>
      <c r="S4">
        <f t="shared" ref="S4:S29" si="2">IF(K4=C4,0,1)</f>
        <v>0</v>
      </c>
      <c r="T4">
        <f t="shared" ref="T4:T29" si="3">IF(L4=D4,0,1)</f>
        <v>0</v>
      </c>
      <c r="U4">
        <f t="shared" ref="U4:U29" si="4">IF(M4=E4,0,1)</f>
        <v>0</v>
      </c>
      <c r="V4">
        <f t="shared" ref="V4:V29" si="5">IF(N4=F4,0,1)</f>
        <v>0</v>
      </c>
      <c r="W4">
        <f t="shared" ref="W4:W29" si="6">IF(O4=G4,0,1)</f>
        <v>0</v>
      </c>
      <c r="X4">
        <f t="shared" ref="X4:X29" si="7">IF(P4=H4,0,1)</f>
        <v>0</v>
      </c>
      <c r="Y4">
        <f t="shared" ref="Y4:Y29" si="8">IF(Q4=I4,0,1)</f>
        <v>0</v>
      </c>
    </row>
    <row r="5" spans="1:25" x14ac:dyDescent="0.25">
      <c r="A5" t="s">
        <v>45</v>
      </c>
      <c r="B5" t="s">
        <v>17</v>
      </c>
      <c r="C5">
        <v>0</v>
      </c>
      <c r="D5">
        <v>0</v>
      </c>
      <c r="E5">
        <v>0</v>
      </c>
      <c r="F5">
        <v>0</v>
      </c>
      <c r="G5">
        <v>592023</v>
      </c>
      <c r="H5">
        <v>58552</v>
      </c>
      <c r="I5">
        <v>650575</v>
      </c>
      <c r="J5" t="s">
        <v>17</v>
      </c>
      <c r="K5">
        <v>0</v>
      </c>
      <c r="L5">
        <v>0</v>
      </c>
      <c r="M5">
        <v>0</v>
      </c>
      <c r="N5">
        <v>0</v>
      </c>
      <c r="O5">
        <v>592023</v>
      </c>
      <c r="P5">
        <v>58552</v>
      </c>
      <c r="Q5">
        <v>650575</v>
      </c>
      <c r="R5">
        <f t="shared" si="1"/>
        <v>0</v>
      </c>
      <c r="S5">
        <f t="shared" si="2"/>
        <v>0</v>
      </c>
      <c r="T5">
        <f t="shared" si="3"/>
        <v>0</v>
      </c>
      <c r="U5">
        <f t="shared" si="4"/>
        <v>0</v>
      </c>
      <c r="V5">
        <f t="shared" si="5"/>
        <v>0</v>
      </c>
      <c r="W5">
        <f t="shared" si="6"/>
        <v>0</v>
      </c>
      <c r="X5">
        <f t="shared" si="7"/>
        <v>0</v>
      </c>
      <c r="Y5">
        <f t="shared" si="8"/>
        <v>0</v>
      </c>
    </row>
    <row r="6" spans="1:25" x14ac:dyDescent="0.25">
      <c r="A6" t="s">
        <v>47</v>
      </c>
      <c r="B6" t="s">
        <v>33</v>
      </c>
      <c r="C6">
        <v>0</v>
      </c>
      <c r="D6">
        <v>295104</v>
      </c>
      <c r="E6">
        <v>0</v>
      </c>
      <c r="F6">
        <v>0</v>
      </c>
      <c r="G6">
        <v>0</v>
      </c>
      <c r="H6">
        <v>21214</v>
      </c>
      <c r="I6">
        <v>316318</v>
      </c>
      <c r="J6" t="s">
        <v>33</v>
      </c>
      <c r="K6">
        <v>0</v>
      </c>
      <c r="L6">
        <v>295104</v>
      </c>
      <c r="M6">
        <v>0</v>
      </c>
      <c r="N6">
        <v>0</v>
      </c>
      <c r="O6">
        <v>0</v>
      </c>
      <c r="P6">
        <v>21214</v>
      </c>
      <c r="Q6">
        <v>316318</v>
      </c>
      <c r="R6">
        <f t="shared" si="1"/>
        <v>0</v>
      </c>
      <c r="S6">
        <f t="shared" si="2"/>
        <v>0</v>
      </c>
      <c r="T6">
        <f t="shared" si="3"/>
        <v>0</v>
      </c>
      <c r="U6">
        <f t="shared" si="4"/>
        <v>0</v>
      </c>
      <c r="V6">
        <f t="shared" si="5"/>
        <v>0</v>
      </c>
      <c r="W6">
        <f t="shared" si="6"/>
        <v>0</v>
      </c>
      <c r="X6">
        <f t="shared" si="7"/>
        <v>0</v>
      </c>
      <c r="Y6">
        <f t="shared" si="8"/>
        <v>0</v>
      </c>
    </row>
    <row r="7" spans="1:25" x14ac:dyDescent="0.25">
      <c r="A7" t="s">
        <v>51</v>
      </c>
      <c r="B7" t="s">
        <v>33</v>
      </c>
      <c r="C7">
        <v>0</v>
      </c>
      <c r="D7">
        <v>152520</v>
      </c>
      <c r="E7">
        <v>90000</v>
      </c>
      <c r="F7">
        <v>0</v>
      </c>
      <c r="G7">
        <v>1540</v>
      </c>
      <c r="H7">
        <v>15958</v>
      </c>
      <c r="I7">
        <v>260018</v>
      </c>
      <c r="J7" t="s">
        <v>33</v>
      </c>
      <c r="K7">
        <v>0</v>
      </c>
      <c r="L7">
        <v>152520</v>
      </c>
      <c r="M7">
        <v>90000</v>
      </c>
      <c r="N7">
        <v>0</v>
      </c>
      <c r="O7">
        <v>1540</v>
      </c>
      <c r="P7">
        <v>15958</v>
      </c>
      <c r="Q7">
        <v>260018</v>
      </c>
      <c r="R7">
        <f t="shared" si="1"/>
        <v>0</v>
      </c>
      <c r="S7">
        <f t="shared" si="2"/>
        <v>0</v>
      </c>
      <c r="T7">
        <f t="shared" si="3"/>
        <v>0</v>
      </c>
      <c r="U7">
        <f t="shared" si="4"/>
        <v>0</v>
      </c>
      <c r="V7">
        <f t="shared" si="5"/>
        <v>0</v>
      </c>
      <c r="W7">
        <f t="shared" si="6"/>
        <v>0</v>
      </c>
      <c r="X7">
        <f t="shared" si="7"/>
        <v>0</v>
      </c>
      <c r="Y7">
        <f t="shared" si="8"/>
        <v>0</v>
      </c>
    </row>
    <row r="8" spans="1:25" x14ac:dyDescent="0.25">
      <c r="A8" t="s">
        <v>53</v>
      </c>
      <c r="B8" t="s">
        <v>33</v>
      </c>
      <c r="C8">
        <v>0</v>
      </c>
      <c r="D8">
        <v>3351780</v>
      </c>
      <c r="E8">
        <v>0</v>
      </c>
      <c r="F8">
        <v>0</v>
      </c>
      <c r="G8">
        <v>0</v>
      </c>
      <c r="H8">
        <v>238199</v>
      </c>
      <c r="I8">
        <v>3589979</v>
      </c>
      <c r="J8" t="s">
        <v>33</v>
      </c>
      <c r="K8">
        <v>0</v>
      </c>
      <c r="L8">
        <v>3351780</v>
      </c>
      <c r="M8">
        <v>0</v>
      </c>
      <c r="N8">
        <v>0</v>
      </c>
      <c r="O8">
        <v>0</v>
      </c>
      <c r="P8">
        <v>238199</v>
      </c>
      <c r="Q8">
        <v>3589979</v>
      </c>
      <c r="R8">
        <f t="shared" si="1"/>
        <v>0</v>
      </c>
      <c r="S8">
        <f t="shared" si="2"/>
        <v>0</v>
      </c>
      <c r="T8">
        <f t="shared" si="3"/>
        <v>0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  <c r="Y8">
        <f t="shared" si="8"/>
        <v>0</v>
      </c>
    </row>
    <row r="9" spans="1:25" x14ac:dyDescent="0.25">
      <c r="A9" t="s">
        <v>56</v>
      </c>
      <c r="B9" t="s">
        <v>33</v>
      </c>
      <c r="C9">
        <v>0</v>
      </c>
      <c r="D9">
        <v>0</v>
      </c>
      <c r="E9">
        <v>88920</v>
      </c>
      <c r="F9">
        <v>49188</v>
      </c>
      <c r="G9">
        <v>1080</v>
      </c>
      <c r="H9">
        <v>9390</v>
      </c>
      <c r="I9">
        <v>148578</v>
      </c>
      <c r="J9" t="s">
        <v>33</v>
      </c>
      <c r="K9">
        <v>0</v>
      </c>
      <c r="L9">
        <v>0</v>
      </c>
      <c r="M9">
        <v>88920</v>
      </c>
      <c r="N9">
        <v>49188</v>
      </c>
      <c r="O9">
        <v>1080</v>
      </c>
      <c r="P9">
        <v>9390</v>
      </c>
      <c r="Q9">
        <v>148578</v>
      </c>
      <c r="R9">
        <f t="shared" si="1"/>
        <v>0</v>
      </c>
      <c r="S9">
        <f t="shared" si="2"/>
        <v>0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  <c r="Y9">
        <f t="shared" si="8"/>
        <v>0</v>
      </c>
    </row>
    <row r="10" spans="1:25" x14ac:dyDescent="0.25">
      <c r="A10" t="s">
        <v>58</v>
      </c>
      <c r="B10" t="s">
        <v>33</v>
      </c>
      <c r="C10">
        <v>0</v>
      </c>
      <c r="D10">
        <v>1467216</v>
      </c>
      <c r="E10">
        <v>0</v>
      </c>
      <c r="F10">
        <v>0</v>
      </c>
      <c r="G10">
        <v>0</v>
      </c>
      <c r="H10">
        <v>87416</v>
      </c>
      <c r="I10">
        <v>1554632</v>
      </c>
      <c r="J10" t="s">
        <v>33</v>
      </c>
      <c r="K10">
        <v>0</v>
      </c>
      <c r="L10">
        <v>1467216</v>
      </c>
      <c r="M10">
        <v>0</v>
      </c>
      <c r="N10">
        <v>0</v>
      </c>
      <c r="O10">
        <v>0</v>
      </c>
      <c r="P10">
        <v>87416</v>
      </c>
      <c r="Q10">
        <v>1554632</v>
      </c>
      <c r="R10">
        <f t="shared" si="1"/>
        <v>0</v>
      </c>
      <c r="S10">
        <f t="shared" si="2"/>
        <v>0</v>
      </c>
      <c r="T10">
        <f t="shared" si="3"/>
        <v>0</v>
      </c>
      <c r="U10">
        <f t="shared" si="4"/>
        <v>0</v>
      </c>
      <c r="V10">
        <f t="shared" si="5"/>
        <v>0</v>
      </c>
      <c r="W10">
        <f t="shared" si="6"/>
        <v>0</v>
      </c>
      <c r="X10">
        <f t="shared" si="7"/>
        <v>0</v>
      </c>
      <c r="Y10">
        <f t="shared" si="8"/>
        <v>0</v>
      </c>
    </row>
    <row r="11" spans="1:25" x14ac:dyDescent="0.25">
      <c r="A11" t="s">
        <v>60</v>
      </c>
      <c r="B11" t="s">
        <v>33</v>
      </c>
      <c r="C11">
        <v>0</v>
      </c>
      <c r="D11">
        <v>2229816</v>
      </c>
      <c r="E11">
        <v>0</v>
      </c>
      <c r="F11">
        <v>0</v>
      </c>
      <c r="G11">
        <v>0</v>
      </c>
      <c r="H11">
        <v>142465</v>
      </c>
      <c r="I11">
        <v>2372281</v>
      </c>
      <c r="J11" t="s">
        <v>33</v>
      </c>
      <c r="K11">
        <v>0</v>
      </c>
      <c r="L11">
        <v>2229816</v>
      </c>
      <c r="M11">
        <v>0</v>
      </c>
      <c r="N11">
        <v>0</v>
      </c>
      <c r="O11">
        <v>0</v>
      </c>
      <c r="P11">
        <v>142465</v>
      </c>
      <c r="Q11">
        <v>2372281</v>
      </c>
      <c r="R11">
        <f t="shared" si="1"/>
        <v>0</v>
      </c>
      <c r="S11">
        <f t="shared" si="2"/>
        <v>0</v>
      </c>
      <c r="T11">
        <f t="shared" si="3"/>
        <v>0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  <c r="Y11">
        <f t="shared" si="8"/>
        <v>0</v>
      </c>
    </row>
    <row r="12" spans="1:25" x14ac:dyDescent="0.25">
      <c r="A12" t="s">
        <v>62</v>
      </c>
      <c r="B12" t="s">
        <v>33</v>
      </c>
      <c r="C12">
        <v>0</v>
      </c>
      <c r="D12">
        <v>242568</v>
      </c>
      <c r="E12">
        <v>0</v>
      </c>
      <c r="F12">
        <v>0</v>
      </c>
      <c r="G12">
        <v>0</v>
      </c>
      <c r="H12">
        <v>14571</v>
      </c>
      <c r="I12">
        <v>257139</v>
      </c>
      <c r="J12" t="s">
        <v>33</v>
      </c>
      <c r="K12">
        <v>0</v>
      </c>
      <c r="L12">
        <v>242568</v>
      </c>
      <c r="M12">
        <v>0</v>
      </c>
      <c r="N12">
        <v>0</v>
      </c>
      <c r="O12">
        <v>0</v>
      </c>
      <c r="P12">
        <v>14571</v>
      </c>
      <c r="Q12">
        <v>257139</v>
      </c>
      <c r="R12">
        <f t="shared" si="1"/>
        <v>0</v>
      </c>
      <c r="S12">
        <f t="shared" si="2"/>
        <v>0</v>
      </c>
      <c r="T12">
        <f t="shared" si="3"/>
        <v>0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  <c r="Y12">
        <f t="shared" si="8"/>
        <v>0</v>
      </c>
    </row>
    <row r="13" spans="1:25" x14ac:dyDescent="0.25">
      <c r="A13" t="s">
        <v>64</v>
      </c>
      <c r="B13" t="s">
        <v>33</v>
      </c>
      <c r="C13">
        <v>238368</v>
      </c>
      <c r="D13">
        <v>0</v>
      </c>
      <c r="E13">
        <v>196173</v>
      </c>
      <c r="F13">
        <v>48974</v>
      </c>
      <c r="G13">
        <v>3578</v>
      </c>
      <c r="H13">
        <v>31183</v>
      </c>
      <c r="I13">
        <v>518276</v>
      </c>
      <c r="J13" t="s">
        <v>33</v>
      </c>
      <c r="K13">
        <v>238368</v>
      </c>
      <c r="L13">
        <v>0</v>
      </c>
      <c r="M13">
        <v>196173</v>
      </c>
      <c r="N13">
        <v>48974</v>
      </c>
      <c r="O13">
        <v>3578</v>
      </c>
      <c r="P13">
        <v>31183</v>
      </c>
      <c r="Q13">
        <v>518276</v>
      </c>
      <c r="R13">
        <f t="shared" si="1"/>
        <v>0</v>
      </c>
      <c r="S13">
        <f t="shared" si="2"/>
        <v>0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</row>
    <row r="14" spans="1:25" x14ac:dyDescent="0.25">
      <c r="A14" t="s">
        <v>66</v>
      </c>
      <c r="B14" t="s">
        <v>33</v>
      </c>
      <c r="C14">
        <v>0</v>
      </c>
      <c r="D14">
        <v>62940</v>
      </c>
      <c r="E14">
        <v>0</v>
      </c>
      <c r="F14">
        <v>0</v>
      </c>
      <c r="G14">
        <v>0</v>
      </c>
      <c r="H14">
        <v>3921</v>
      </c>
      <c r="I14">
        <v>66861</v>
      </c>
      <c r="J14" t="s">
        <v>33</v>
      </c>
      <c r="K14">
        <v>0</v>
      </c>
      <c r="L14">
        <v>62940</v>
      </c>
      <c r="M14">
        <v>0</v>
      </c>
      <c r="N14">
        <v>0</v>
      </c>
      <c r="O14">
        <v>0</v>
      </c>
      <c r="P14">
        <v>3921</v>
      </c>
      <c r="Q14">
        <v>66861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</row>
    <row r="15" spans="1:25" x14ac:dyDescent="0.25">
      <c r="A15" t="s">
        <v>69</v>
      </c>
      <c r="B15" t="s">
        <v>33</v>
      </c>
      <c r="C15">
        <v>247257</v>
      </c>
      <c r="D15">
        <v>0</v>
      </c>
      <c r="E15">
        <v>180467</v>
      </c>
      <c r="F15">
        <v>85366</v>
      </c>
      <c r="G15">
        <v>3950</v>
      </c>
      <c r="H15">
        <v>33512</v>
      </c>
      <c r="I15">
        <v>550552</v>
      </c>
      <c r="J15" t="s">
        <v>33</v>
      </c>
      <c r="K15">
        <v>247257</v>
      </c>
      <c r="L15">
        <v>0</v>
      </c>
      <c r="M15">
        <v>180467</v>
      </c>
      <c r="N15">
        <v>85366</v>
      </c>
      <c r="O15">
        <v>3950</v>
      </c>
      <c r="P15">
        <v>33512</v>
      </c>
      <c r="Q15">
        <v>550552</v>
      </c>
      <c r="R15">
        <f t="shared" si="1"/>
        <v>0</v>
      </c>
      <c r="S15">
        <f t="shared" si="2"/>
        <v>0</v>
      </c>
      <c r="T15">
        <f t="shared" si="3"/>
        <v>0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</row>
    <row r="16" spans="1:25" x14ac:dyDescent="0.25">
      <c r="A16" t="s">
        <v>71</v>
      </c>
      <c r="B16" t="s">
        <v>33</v>
      </c>
      <c r="C16">
        <v>315092</v>
      </c>
      <c r="D16">
        <v>0</v>
      </c>
      <c r="E16">
        <v>68220</v>
      </c>
      <c r="F16">
        <v>36557</v>
      </c>
      <c r="G16">
        <v>6000</v>
      </c>
      <c r="H16">
        <v>26102</v>
      </c>
      <c r="I16">
        <v>451971</v>
      </c>
      <c r="J16" t="s">
        <v>33</v>
      </c>
      <c r="K16">
        <v>315092</v>
      </c>
      <c r="L16">
        <v>0</v>
      </c>
      <c r="M16">
        <v>68220</v>
      </c>
      <c r="N16">
        <v>36557</v>
      </c>
      <c r="O16">
        <v>6000</v>
      </c>
      <c r="P16">
        <v>26102</v>
      </c>
      <c r="Q16">
        <v>451971</v>
      </c>
      <c r="R16">
        <f t="shared" si="1"/>
        <v>0</v>
      </c>
      <c r="S16">
        <f t="shared" si="2"/>
        <v>0</v>
      </c>
      <c r="T16">
        <f t="shared" si="3"/>
        <v>0</v>
      </c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</row>
    <row r="17" spans="1:25" x14ac:dyDescent="0.25">
      <c r="A17" t="s">
        <v>74</v>
      </c>
      <c r="B17" t="s">
        <v>33</v>
      </c>
      <c r="C17">
        <v>0</v>
      </c>
      <c r="D17">
        <v>266088</v>
      </c>
      <c r="E17">
        <v>104949</v>
      </c>
      <c r="F17">
        <v>0</v>
      </c>
      <c r="G17">
        <v>10000</v>
      </c>
      <c r="H17">
        <v>25712</v>
      </c>
      <c r="I17">
        <v>406749</v>
      </c>
      <c r="J17" t="s">
        <v>33</v>
      </c>
      <c r="K17">
        <v>0</v>
      </c>
      <c r="L17">
        <v>266088</v>
      </c>
      <c r="M17">
        <v>104949</v>
      </c>
      <c r="N17">
        <v>0</v>
      </c>
      <c r="O17">
        <v>10000</v>
      </c>
      <c r="P17">
        <v>25712</v>
      </c>
      <c r="Q17">
        <v>406749</v>
      </c>
      <c r="R17">
        <f t="shared" si="1"/>
        <v>0</v>
      </c>
      <c r="S17">
        <f t="shared" si="2"/>
        <v>0</v>
      </c>
      <c r="T17">
        <f t="shared" si="3"/>
        <v>0</v>
      </c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</row>
    <row r="18" spans="1:25" x14ac:dyDescent="0.25">
      <c r="A18" t="s">
        <v>77</v>
      </c>
      <c r="B18" t="s">
        <v>33</v>
      </c>
      <c r="C18">
        <v>0</v>
      </c>
      <c r="D18">
        <v>0</v>
      </c>
      <c r="E18">
        <v>40000</v>
      </c>
      <c r="F18">
        <v>58424</v>
      </c>
      <c r="G18">
        <v>3000</v>
      </c>
      <c r="H18">
        <v>6510</v>
      </c>
      <c r="I18">
        <v>107934</v>
      </c>
      <c r="J18" t="s">
        <v>33</v>
      </c>
      <c r="K18">
        <v>0</v>
      </c>
      <c r="L18">
        <v>0</v>
      </c>
      <c r="M18">
        <v>40000</v>
      </c>
      <c r="N18">
        <v>58424</v>
      </c>
      <c r="O18">
        <v>3000</v>
      </c>
      <c r="P18">
        <v>6510</v>
      </c>
      <c r="Q18">
        <v>107934</v>
      </c>
      <c r="R18">
        <f t="shared" si="1"/>
        <v>0</v>
      </c>
      <c r="S18">
        <f t="shared" si="2"/>
        <v>0</v>
      </c>
      <c r="T18">
        <f t="shared" si="3"/>
        <v>0</v>
      </c>
      <c r="U18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</row>
    <row r="19" spans="1:25" x14ac:dyDescent="0.25">
      <c r="A19" t="s">
        <v>79</v>
      </c>
      <c r="B19" t="s">
        <v>33</v>
      </c>
      <c r="C19">
        <v>122618</v>
      </c>
      <c r="D19">
        <v>0</v>
      </c>
      <c r="E19">
        <v>41401</v>
      </c>
      <c r="F19">
        <v>11100</v>
      </c>
      <c r="G19">
        <v>3000</v>
      </c>
      <c r="H19">
        <v>11119</v>
      </c>
      <c r="I19">
        <v>189238</v>
      </c>
      <c r="J19" t="s">
        <v>33</v>
      </c>
      <c r="K19">
        <v>122618</v>
      </c>
      <c r="L19">
        <v>0</v>
      </c>
      <c r="M19">
        <v>41401</v>
      </c>
      <c r="N19">
        <v>11100</v>
      </c>
      <c r="O19">
        <v>3000</v>
      </c>
      <c r="P19">
        <v>11119</v>
      </c>
      <c r="Q19">
        <v>189238</v>
      </c>
      <c r="R19">
        <f t="shared" si="1"/>
        <v>0</v>
      </c>
      <c r="S19">
        <f t="shared" si="2"/>
        <v>0</v>
      </c>
      <c r="T19">
        <f t="shared" si="3"/>
        <v>0</v>
      </c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</row>
    <row r="20" spans="1:25" x14ac:dyDescent="0.25">
      <c r="A20" t="s">
        <v>82</v>
      </c>
      <c r="B20" t="s">
        <v>33</v>
      </c>
      <c r="C20">
        <v>0</v>
      </c>
      <c r="D20">
        <v>224184</v>
      </c>
      <c r="E20">
        <v>44452</v>
      </c>
      <c r="F20">
        <v>0</v>
      </c>
      <c r="G20">
        <v>500</v>
      </c>
      <c r="H20">
        <v>16739</v>
      </c>
      <c r="I20">
        <v>285875</v>
      </c>
      <c r="J20" t="s">
        <v>33</v>
      </c>
      <c r="K20">
        <v>0</v>
      </c>
      <c r="L20">
        <v>224184</v>
      </c>
      <c r="M20">
        <v>44452</v>
      </c>
      <c r="N20">
        <v>0</v>
      </c>
      <c r="O20">
        <v>500</v>
      </c>
      <c r="P20">
        <v>16739</v>
      </c>
      <c r="Q20">
        <v>285875</v>
      </c>
      <c r="R20">
        <f t="shared" si="1"/>
        <v>0</v>
      </c>
      <c r="S20">
        <f t="shared" si="2"/>
        <v>0</v>
      </c>
      <c r="T20">
        <f t="shared" si="3"/>
        <v>0</v>
      </c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</row>
    <row r="21" spans="1:25" x14ac:dyDescent="0.25">
      <c r="A21" t="s">
        <v>85</v>
      </c>
      <c r="B21" t="s">
        <v>33</v>
      </c>
      <c r="C21">
        <v>0</v>
      </c>
      <c r="D21">
        <v>349176</v>
      </c>
      <c r="E21">
        <v>154883</v>
      </c>
      <c r="F21">
        <v>0</v>
      </c>
      <c r="G21">
        <v>8325</v>
      </c>
      <c r="H21">
        <v>31962</v>
      </c>
      <c r="I21">
        <v>544346</v>
      </c>
      <c r="J21" t="s">
        <v>33</v>
      </c>
      <c r="K21">
        <v>0</v>
      </c>
      <c r="L21">
        <v>349176</v>
      </c>
      <c r="M21">
        <v>154883</v>
      </c>
      <c r="N21">
        <v>0</v>
      </c>
      <c r="O21">
        <v>8325</v>
      </c>
      <c r="P21">
        <v>31962</v>
      </c>
      <c r="Q21">
        <v>544346</v>
      </c>
      <c r="R21">
        <f t="shared" si="1"/>
        <v>0</v>
      </c>
      <c r="S21">
        <f t="shared" si="2"/>
        <v>0</v>
      </c>
      <c r="T21">
        <f t="shared" si="3"/>
        <v>0</v>
      </c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  <c r="Y21">
        <f t="shared" si="8"/>
        <v>0</v>
      </c>
    </row>
    <row r="22" spans="1:25" x14ac:dyDescent="0.25">
      <c r="A22" t="s">
        <v>88</v>
      </c>
      <c r="B22" t="s">
        <v>33</v>
      </c>
      <c r="C22">
        <v>0</v>
      </c>
      <c r="D22">
        <v>134412</v>
      </c>
      <c r="E22">
        <v>52936</v>
      </c>
      <c r="F22">
        <v>0</v>
      </c>
      <c r="G22">
        <v>1000</v>
      </c>
      <c r="H22">
        <v>3547</v>
      </c>
      <c r="I22">
        <v>191895</v>
      </c>
      <c r="J22" t="s">
        <v>33</v>
      </c>
      <c r="K22">
        <v>0</v>
      </c>
      <c r="L22">
        <v>134412</v>
      </c>
      <c r="M22">
        <v>52936</v>
      </c>
      <c r="N22">
        <v>0</v>
      </c>
      <c r="O22">
        <v>1000</v>
      </c>
      <c r="P22">
        <v>3547</v>
      </c>
      <c r="Q22">
        <v>191895</v>
      </c>
      <c r="R22">
        <f t="shared" si="1"/>
        <v>0</v>
      </c>
      <c r="S22">
        <f t="shared" si="2"/>
        <v>0</v>
      </c>
      <c r="T22">
        <f t="shared" si="3"/>
        <v>0</v>
      </c>
      <c r="U22">
        <f t="shared" si="4"/>
        <v>0</v>
      </c>
      <c r="V22">
        <f t="shared" si="5"/>
        <v>0</v>
      </c>
      <c r="W22">
        <f t="shared" si="6"/>
        <v>0</v>
      </c>
      <c r="X22">
        <f t="shared" si="7"/>
        <v>0</v>
      </c>
      <c r="Y22">
        <f t="shared" si="8"/>
        <v>0</v>
      </c>
    </row>
    <row r="23" spans="1:25" x14ac:dyDescent="0.25">
      <c r="A23" t="s">
        <v>91</v>
      </c>
      <c r="B23" t="s">
        <v>33</v>
      </c>
      <c r="C23">
        <v>0</v>
      </c>
      <c r="D23">
        <v>339228</v>
      </c>
      <c r="E23">
        <v>123468</v>
      </c>
      <c r="F23">
        <v>0</v>
      </c>
      <c r="G23">
        <v>0</v>
      </c>
      <c r="H23">
        <v>32381</v>
      </c>
      <c r="I23">
        <v>495077</v>
      </c>
      <c r="J23" t="s">
        <v>33</v>
      </c>
      <c r="K23">
        <v>0</v>
      </c>
      <c r="L23">
        <v>339228</v>
      </c>
      <c r="M23">
        <v>123468</v>
      </c>
      <c r="N23">
        <v>0</v>
      </c>
      <c r="O23">
        <v>0</v>
      </c>
      <c r="P23">
        <v>32381</v>
      </c>
      <c r="Q23">
        <v>495077</v>
      </c>
      <c r="R23">
        <f t="shared" si="1"/>
        <v>0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  <c r="Y23">
        <f t="shared" si="8"/>
        <v>0</v>
      </c>
    </row>
    <row r="24" spans="1:25" x14ac:dyDescent="0.25">
      <c r="A24" t="s">
        <v>93</v>
      </c>
      <c r="B24" t="s">
        <v>33</v>
      </c>
      <c r="C24">
        <v>309641</v>
      </c>
      <c r="D24">
        <v>0</v>
      </c>
      <c r="E24">
        <v>88154</v>
      </c>
      <c r="F24">
        <v>61601</v>
      </c>
      <c r="G24">
        <v>6000</v>
      </c>
      <c r="H24">
        <v>17510</v>
      </c>
      <c r="I24">
        <v>482906</v>
      </c>
      <c r="J24" t="s">
        <v>33</v>
      </c>
      <c r="K24">
        <v>309641</v>
      </c>
      <c r="L24">
        <v>0</v>
      </c>
      <c r="M24">
        <v>88154</v>
      </c>
      <c r="N24">
        <v>61601</v>
      </c>
      <c r="O24">
        <v>6000</v>
      </c>
      <c r="P24">
        <v>17510</v>
      </c>
      <c r="Q24">
        <v>482906</v>
      </c>
      <c r="R24">
        <f t="shared" si="1"/>
        <v>0</v>
      </c>
      <c r="S24">
        <f t="shared" si="2"/>
        <v>0</v>
      </c>
      <c r="T24">
        <f t="shared" si="3"/>
        <v>0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  <c r="Y24">
        <f t="shared" si="8"/>
        <v>0</v>
      </c>
    </row>
    <row r="25" spans="1:25" x14ac:dyDescent="0.25">
      <c r="A25" t="s">
        <v>95</v>
      </c>
      <c r="B25" t="s">
        <v>33</v>
      </c>
      <c r="C25">
        <v>1732034</v>
      </c>
      <c r="D25">
        <v>0</v>
      </c>
      <c r="E25">
        <v>688193</v>
      </c>
      <c r="F25">
        <v>212766</v>
      </c>
      <c r="G25">
        <v>6350</v>
      </c>
      <c r="H25">
        <v>176650</v>
      </c>
      <c r="I25">
        <v>2815993</v>
      </c>
      <c r="J25" t="s">
        <v>33</v>
      </c>
      <c r="K25">
        <v>1732034</v>
      </c>
      <c r="L25">
        <v>0</v>
      </c>
      <c r="M25">
        <v>688193</v>
      </c>
      <c r="N25">
        <v>212766</v>
      </c>
      <c r="O25">
        <v>6350</v>
      </c>
      <c r="P25">
        <v>176650</v>
      </c>
      <c r="Q25">
        <v>2815993</v>
      </c>
      <c r="R25">
        <f t="shared" si="1"/>
        <v>0</v>
      </c>
      <c r="S25">
        <f t="shared" si="2"/>
        <v>0</v>
      </c>
      <c r="T25">
        <f t="shared" si="3"/>
        <v>0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  <c r="Y25">
        <f t="shared" si="8"/>
        <v>0</v>
      </c>
    </row>
    <row r="26" spans="1:25" x14ac:dyDescent="0.25">
      <c r="A26" t="s">
        <v>97</v>
      </c>
      <c r="B26" t="s">
        <v>98</v>
      </c>
      <c r="C26">
        <v>0</v>
      </c>
      <c r="D26">
        <v>0</v>
      </c>
      <c r="E26">
        <v>830285</v>
      </c>
      <c r="F26">
        <v>0</v>
      </c>
      <c r="G26">
        <v>0</v>
      </c>
      <c r="H26">
        <v>76954</v>
      </c>
      <c r="I26">
        <v>907239</v>
      </c>
      <c r="J26" t="s">
        <v>98</v>
      </c>
      <c r="K26">
        <v>0</v>
      </c>
      <c r="L26">
        <v>0</v>
      </c>
      <c r="M26">
        <v>830285</v>
      </c>
      <c r="N26">
        <v>0</v>
      </c>
      <c r="O26">
        <v>0</v>
      </c>
      <c r="P26">
        <v>76954</v>
      </c>
      <c r="Q26">
        <v>907239</v>
      </c>
      <c r="R26">
        <f t="shared" si="1"/>
        <v>0</v>
      </c>
      <c r="S26">
        <f t="shared" si="2"/>
        <v>0</v>
      </c>
      <c r="T26">
        <f t="shared" si="3"/>
        <v>0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  <c r="Y26">
        <f t="shared" si="8"/>
        <v>0</v>
      </c>
    </row>
    <row r="27" spans="1:25" x14ac:dyDescent="0.25">
      <c r="A27" t="s">
        <v>100</v>
      </c>
      <c r="B27" t="s">
        <v>33</v>
      </c>
      <c r="C27">
        <v>896132</v>
      </c>
      <c r="D27">
        <v>0</v>
      </c>
      <c r="E27">
        <v>619080</v>
      </c>
      <c r="F27">
        <v>29812</v>
      </c>
      <c r="G27">
        <v>45000</v>
      </c>
      <c r="H27">
        <v>137680</v>
      </c>
      <c r="I27">
        <v>1727704</v>
      </c>
      <c r="J27" t="s">
        <v>33</v>
      </c>
      <c r="K27">
        <v>896132</v>
      </c>
      <c r="L27">
        <v>0</v>
      </c>
      <c r="M27">
        <v>619080</v>
      </c>
      <c r="N27">
        <v>29812</v>
      </c>
      <c r="O27">
        <v>45000</v>
      </c>
      <c r="P27">
        <v>137680</v>
      </c>
      <c r="Q27">
        <v>1727704</v>
      </c>
      <c r="R27">
        <f t="shared" si="1"/>
        <v>0</v>
      </c>
      <c r="S27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  <c r="Y27">
        <f t="shared" si="8"/>
        <v>0</v>
      </c>
    </row>
    <row r="28" spans="1:25" x14ac:dyDescent="0.25">
      <c r="A28" t="s">
        <v>103</v>
      </c>
      <c r="B28" t="s">
        <v>33</v>
      </c>
      <c r="C28">
        <v>0</v>
      </c>
      <c r="D28">
        <v>149124</v>
      </c>
      <c r="E28">
        <v>188832</v>
      </c>
      <c r="F28">
        <v>0</v>
      </c>
      <c r="G28">
        <v>500</v>
      </c>
      <c r="H28">
        <v>33153</v>
      </c>
      <c r="I28">
        <v>371609</v>
      </c>
      <c r="J28" t="s">
        <v>33</v>
      </c>
      <c r="K28">
        <v>0</v>
      </c>
      <c r="L28">
        <v>149124</v>
      </c>
      <c r="M28">
        <v>188832</v>
      </c>
      <c r="N28">
        <v>0</v>
      </c>
      <c r="O28">
        <v>500</v>
      </c>
      <c r="P28">
        <v>33153</v>
      </c>
      <c r="Q28">
        <v>371609</v>
      </c>
      <c r="R28">
        <f t="shared" si="1"/>
        <v>0</v>
      </c>
      <c r="S28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  <c r="Y28">
        <f t="shared" si="8"/>
        <v>0</v>
      </c>
    </row>
    <row r="29" spans="1:25" x14ac:dyDescent="0.25">
      <c r="A29" t="s">
        <v>105</v>
      </c>
      <c r="B29" t="s">
        <v>33</v>
      </c>
      <c r="C29">
        <v>1206464</v>
      </c>
      <c r="D29">
        <v>0</v>
      </c>
      <c r="E29">
        <v>296139</v>
      </c>
      <c r="F29">
        <v>277332</v>
      </c>
      <c r="G29">
        <v>4700</v>
      </c>
      <c r="H29">
        <v>146976</v>
      </c>
      <c r="I29">
        <v>1931611</v>
      </c>
      <c r="J29" t="s">
        <v>33</v>
      </c>
      <c r="K29">
        <v>1206464</v>
      </c>
      <c r="L29">
        <v>0</v>
      </c>
      <c r="M29">
        <v>296139</v>
      </c>
      <c r="N29">
        <v>277332</v>
      </c>
      <c r="O29">
        <v>4700</v>
      </c>
      <c r="P29">
        <v>146976</v>
      </c>
      <c r="Q29">
        <v>1931611</v>
      </c>
      <c r="R29">
        <f t="shared" si="1"/>
        <v>0</v>
      </c>
      <c r="S29">
        <f t="shared" si="2"/>
        <v>0</v>
      </c>
      <c r="T29">
        <f t="shared" si="3"/>
        <v>0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>
        <f t="shared" si="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8457-40E6-4C41-AB8E-8B27B79A3F4F}">
  <sheetPr codeName="Sheet2"/>
  <dimension ref="A1:I28"/>
  <sheetViews>
    <sheetView workbookViewId="0">
      <selection sqref="A1:I28"/>
    </sheetView>
  </sheetViews>
  <sheetFormatPr defaultRowHeight="15" x14ac:dyDescent="0.25"/>
  <sheetData>
    <row r="1" spans="1:9" x14ac:dyDescent="0.25">
      <c r="A1" t="s">
        <v>109</v>
      </c>
      <c r="B1" t="s">
        <v>110</v>
      </c>
      <c r="C1" t="s">
        <v>13</v>
      </c>
      <c r="D1" t="s">
        <v>112</v>
      </c>
      <c r="E1" t="s">
        <v>113</v>
      </c>
      <c r="F1" t="s">
        <v>114</v>
      </c>
      <c r="G1" t="s">
        <v>17</v>
      </c>
      <c r="H1" t="s">
        <v>18</v>
      </c>
      <c r="I1" t="s">
        <v>111</v>
      </c>
    </row>
    <row r="2" spans="1:9" x14ac:dyDescent="0.25">
      <c r="A2" t="s">
        <v>32</v>
      </c>
      <c r="B2" t="s">
        <v>33</v>
      </c>
      <c r="C2">
        <v>0</v>
      </c>
      <c r="D2">
        <v>1745700</v>
      </c>
      <c r="E2">
        <v>0</v>
      </c>
      <c r="F2">
        <v>0</v>
      </c>
      <c r="G2">
        <v>0</v>
      </c>
      <c r="H2">
        <v>105786</v>
      </c>
      <c r="I2">
        <v>1851486</v>
      </c>
    </row>
    <row r="3" spans="1:9" x14ac:dyDescent="0.25">
      <c r="A3" t="s">
        <v>42</v>
      </c>
      <c r="B3" t="s">
        <v>33</v>
      </c>
      <c r="C3">
        <v>97814</v>
      </c>
      <c r="D3">
        <v>0</v>
      </c>
      <c r="E3">
        <v>177403</v>
      </c>
      <c r="F3">
        <v>42260</v>
      </c>
      <c r="G3">
        <v>3579</v>
      </c>
      <c r="H3">
        <v>21031</v>
      </c>
      <c r="I3">
        <v>342087</v>
      </c>
    </row>
    <row r="4" spans="1:9" x14ac:dyDescent="0.25">
      <c r="A4" t="s">
        <v>45</v>
      </c>
      <c r="B4" t="s">
        <v>17</v>
      </c>
      <c r="C4">
        <v>0</v>
      </c>
      <c r="D4">
        <v>0</v>
      </c>
      <c r="E4">
        <v>0</v>
      </c>
      <c r="F4">
        <v>0</v>
      </c>
      <c r="G4">
        <v>592023</v>
      </c>
      <c r="H4">
        <v>58552</v>
      </c>
      <c r="I4">
        <v>650575</v>
      </c>
    </row>
    <row r="5" spans="1:9" x14ac:dyDescent="0.25">
      <c r="A5" t="s">
        <v>47</v>
      </c>
      <c r="B5" t="s">
        <v>33</v>
      </c>
      <c r="C5">
        <v>0</v>
      </c>
      <c r="D5">
        <v>295104</v>
      </c>
      <c r="E5">
        <v>0</v>
      </c>
      <c r="F5">
        <v>0</v>
      </c>
      <c r="G5">
        <v>0</v>
      </c>
      <c r="H5">
        <v>21214</v>
      </c>
      <c r="I5">
        <v>316318</v>
      </c>
    </row>
    <row r="6" spans="1:9" x14ac:dyDescent="0.25">
      <c r="A6" t="s">
        <v>51</v>
      </c>
      <c r="B6" t="s">
        <v>33</v>
      </c>
      <c r="C6">
        <v>0</v>
      </c>
      <c r="D6">
        <v>152520</v>
      </c>
      <c r="E6">
        <v>90000</v>
      </c>
      <c r="F6">
        <v>0</v>
      </c>
      <c r="G6">
        <v>1540</v>
      </c>
      <c r="H6">
        <v>15958</v>
      </c>
      <c r="I6">
        <v>260018</v>
      </c>
    </row>
    <row r="7" spans="1:9" x14ac:dyDescent="0.25">
      <c r="A7" t="s">
        <v>53</v>
      </c>
      <c r="B7" t="s">
        <v>33</v>
      </c>
      <c r="C7">
        <v>0</v>
      </c>
      <c r="D7">
        <v>3351780</v>
      </c>
      <c r="E7">
        <v>0</v>
      </c>
      <c r="F7">
        <v>0</v>
      </c>
      <c r="G7">
        <v>0</v>
      </c>
      <c r="H7">
        <v>238199</v>
      </c>
      <c r="I7">
        <v>3589979</v>
      </c>
    </row>
    <row r="8" spans="1:9" x14ac:dyDescent="0.25">
      <c r="A8" t="s">
        <v>56</v>
      </c>
      <c r="B8" t="s">
        <v>33</v>
      </c>
      <c r="C8">
        <v>0</v>
      </c>
      <c r="D8">
        <v>0</v>
      </c>
      <c r="E8">
        <v>88920</v>
      </c>
      <c r="F8">
        <v>49188</v>
      </c>
      <c r="G8">
        <v>1080</v>
      </c>
      <c r="H8">
        <v>9390</v>
      </c>
      <c r="I8">
        <v>148578</v>
      </c>
    </row>
    <row r="9" spans="1:9" x14ac:dyDescent="0.25">
      <c r="A9" t="s">
        <v>58</v>
      </c>
      <c r="B9" t="s">
        <v>33</v>
      </c>
      <c r="C9">
        <v>0</v>
      </c>
      <c r="D9">
        <v>1467216</v>
      </c>
      <c r="E9">
        <v>0</v>
      </c>
      <c r="F9">
        <v>0</v>
      </c>
      <c r="G9">
        <v>0</v>
      </c>
      <c r="H9">
        <v>87416</v>
      </c>
      <c r="I9">
        <v>1554632</v>
      </c>
    </row>
    <row r="10" spans="1:9" x14ac:dyDescent="0.25">
      <c r="A10" t="s">
        <v>60</v>
      </c>
      <c r="B10" t="s">
        <v>33</v>
      </c>
      <c r="C10">
        <v>0</v>
      </c>
      <c r="D10">
        <v>2229816</v>
      </c>
      <c r="E10">
        <v>0</v>
      </c>
      <c r="F10">
        <v>0</v>
      </c>
      <c r="G10">
        <v>0</v>
      </c>
      <c r="H10">
        <v>142465</v>
      </c>
      <c r="I10">
        <v>2372281</v>
      </c>
    </row>
    <row r="11" spans="1:9" x14ac:dyDescent="0.25">
      <c r="A11" t="s">
        <v>62</v>
      </c>
      <c r="B11" t="s">
        <v>33</v>
      </c>
      <c r="C11">
        <v>0</v>
      </c>
      <c r="D11">
        <v>242568</v>
      </c>
      <c r="E11">
        <v>0</v>
      </c>
      <c r="F11">
        <v>0</v>
      </c>
      <c r="G11">
        <v>0</v>
      </c>
      <c r="H11">
        <v>14571</v>
      </c>
      <c r="I11">
        <v>257139</v>
      </c>
    </row>
    <row r="12" spans="1:9" x14ac:dyDescent="0.25">
      <c r="A12" t="s">
        <v>64</v>
      </c>
      <c r="B12" t="s">
        <v>33</v>
      </c>
      <c r="C12">
        <v>238368</v>
      </c>
      <c r="D12">
        <v>0</v>
      </c>
      <c r="E12">
        <v>196173</v>
      </c>
      <c r="F12">
        <v>48974</v>
      </c>
      <c r="G12">
        <v>3578</v>
      </c>
      <c r="H12">
        <v>31183</v>
      </c>
      <c r="I12">
        <v>518276</v>
      </c>
    </row>
    <row r="13" spans="1:9" x14ac:dyDescent="0.25">
      <c r="A13" t="s">
        <v>66</v>
      </c>
      <c r="B13" t="s">
        <v>33</v>
      </c>
      <c r="C13">
        <v>0</v>
      </c>
      <c r="D13">
        <v>62940</v>
      </c>
      <c r="E13">
        <v>0</v>
      </c>
      <c r="F13">
        <v>0</v>
      </c>
      <c r="G13">
        <v>0</v>
      </c>
      <c r="H13">
        <v>3921</v>
      </c>
      <c r="I13">
        <v>66861</v>
      </c>
    </row>
    <row r="14" spans="1:9" x14ac:dyDescent="0.25">
      <c r="A14" t="s">
        <v>69</v>
      </c>
      <c r="B14" t="s">
        <v>33</v>
      </c>
      <c r="C14">
        <v>247257</v>
      </c>
      <c r="D14">
        <v>0</v>
      </c>
      <c r="E14">
        <v>180467</v>
      </c>
      <c r="F14">
        <v>85366</v>
      </c>
      <c r="G14">
        <v>3950</v>
      </c>
      <c r="H14">
        <v>33512</v>
      </c>
      <c r="I14">
        <v>550552</v>
      </c>
    </row>
    <row r="15" spans="1:9" x14ac:dyDescent="0.25">
      <c r="A15" t="s">
        <v>71</v>
      </c>
      <c r="B15" t="s">
        <v>33</v>
      </c>
      <c r="C15">
        <v>315092</v>
      </c>
      <c r="D15">
        <v>0</v>
      </c>
      <c r="E15">
        <v>68220</v>
      </c>
      <c r="F15">
        <v>36557</v>
      </c>
      <c r="G15">
        <v>6000</v>
      </c>
      <c r="H15">
        <v>26102</v>
      </c>
      <c r="I15">
        <v>451971</v>
      </c>
    </row>
    <row r="16" spans="1:9" x14ac:dyDescent="0.25">
      <c r="A16" t="s">
        <v>74</v>
      </c>
      <c r="B16" t="s">
        <v>33</v>
      </c>
      <c r="C16">
        <v>0</v>
      </c>
      <c r="D16">
        <v>266088</v>
      </c>
      <c r="E16">
        <v>104949</v>
      </c>
      <c r="F16">
        <v>0</v>
      </c>
      <c r="G16">
        <v>10000</v>
      </c>
      <c r="H16">
        <v>25712</v>
      </c>
      <c r="I16">
        <v>406749</v>
      </c>
    </row>
    <row r="17" spans="1:9" x14ac:dyDescent="0.25">
      <c r="A17" t="s">
        <v>77</v>
      </c>
      <c r="B17" t="s">
        <v>33</v>
      </c>
      <c r="C17">
        <v>0</v>
      </c>
      <c r="D17">
        <v>0</v>
      </c>
      <c r="E17">
        <v>40000</v>
      </c>
      <c r="F17">
        <v>58424</v>
      </c>
      <c r="G17">
        <v>3000</v>
      </c>
      <c r="H17">
        <v>6510</v>
      </c>
      <c r="I17">
        <v>107934</v>
      </c>
    </row>
    <row r="18" spans="1:9" x14ac:dyDescent="0.25">
      <c r="A18" t="s">
        <v>79</v>
      </c>
      <c r="B18" t="s">
        <v>33</v>
      </c>
      <c r="C18">
        <v>122618</v>
      </c>
      <c r="D18">
        <v>0</v>
      </c>
      <c r="E18">
        <v>41401</v>
      </c>
      <c r="F18">
        <v>11100</v>
      </c>
      <c r="G18">
        <v>3000</v>
      </c>
      <c r="H18">
        <v>11119</v>
      </c>
      <c r="I18">
        <v>189238</v>
      </c>
    </row>
    <row r="19" spans="1:9" x14ac:dyDescent="0.25">
      <c r="A19" t="s">
        <v>82</v>
      </c>
      <c r="B19" t="s">
        <v>33</v>
      </c>
      <c r="C19">
        <v>0</v>
      </c>
      <c r="D19">
        <v>224184</v>
      </c>
      <c r="E19">
        <v>44452</v>
      </c>
      <c r="F19">
        <v>0</v>
      </c>
      <c r="G19">
        <v>500</v>
      </c>
      <c r="H19">
        <v>16739</v>
      </c>
      <c r="I19">
        <v>285875</v>
      </c>
    </row>
    <row r="20" spans="1:9" x14ac:dyDescent="0.25">
      <c r="A20" t="s">
        <v>85</v>
      </c>
      <c r="B20" t="s">
        <v>33</v>
      </c>
      <c r="C20">
        <v>0</v>
      </c>
      <c r="D20">
        <v>349176</v>
      </c>
      <c r="E20">
        <v>154883</v>
      </c>
      <c r="F20">
        <v>0</v>
      </c>
      <c r="G20">
        <v>8325</v>
      </c>
      <c r="H20">
        <v>31962</v>
      </c>
      <c r="I20">
        <v>544346</v>
      </c>
    </row>
    <row r="21" spans="1:9" x14ac:dyDescent="0.25">
      <c r="A21" t="s">
        <v>88</v>
      </c>
      <c r="B21" t="s">
        <v>33</v>
      </c>
      <c r="C21">
        <v>0</v>
      </c>
      <c r="D21">
        <v>134412</v>
      </c>
      <c r="E21">
        <v>52936</v>
      </c>
      <c r="F21">
        <v>0</v>
      </c>
      <c r="G21">
        <v>1000</v>
      </c>
      <c r="H21">
        <v>3547</v>
      </c>
      <c r="I21">
        <v>191895</v>
      </c>
    </row>
    <row r="22" spans="1:9" x14ac:dyDescent="0.25">
      <c r="A22" t="s">
        <v>91</v>
      </c>
      <c r="B22" t="s">
        <v>33</v>
      </c>
      <c r="C22">
        <v>0</v>
      </c>
      <c r="D22">
        <v>339228</v>
      </c>
      <c r="E22">
        <v>123468</v>
      </c>
      <c r="F22">
        <v>0</v>
      </c>
      <c r="G22">
        <v>0</v>
      </c>
      <c r="H22">
        <v>32381</v>
      </c>
      <c r="I22">
        <v>495077</v>
      </c>
    </row>
    <row r="23" spans="1:9" x14ac:dyDescent="0.25">
      <c r="A23" t="s">
        <v>93</v>
      </c>
      <c r="B23" t="s">
        <v>33</v>
      </c>
      <c r="C23">
        <v>309641</v>
      </c>
      <c r="D23">
        <v>0</v>
      </c>
      <c r="E23">
        <v>88154</v>
      </c>
      <c r="F23">
        <v>61601</v>
      </c>
      <c r="G23">
        <v>6000</v>
      </c>
      <c r="H23">
        <v>17510</v>
      </c>
      <c r="I23">
        <v>482906</v>
      </c>
    </row>
    <row r="24" spans="1:9" x14ac:dyDescent="0.25">
      <c r="A24" t="s">
        <v>95</v>
      </c>
      <c r="B24" t="s">
        <v>33</v>
      </c>
      <c r="C24">
        <v>1732034</v>
      </c>
      <c r="D24">
        <v>0</v>
      </c>
      <c r="E24">
        <v>688193</v>
      </c>
      <c r="F24">
        <v>212766</v>
      </c>
      <c r="G24">
        <v>6350</v>
      </c>
      <c r="H24">
        <v>176650</v>
      </c>
      <c r="I24">
        <v>2815993</v>
      </c>
    </row>
    <row r="25" spans="1:9" x14ac:dyDescent="0.25">
      <c r="A25" t="s">
        <v>97</v>
      </c>
      <c r="B25" t="s">
        <v>98</v>
      </c>
      <c r="C25">
        <v>0</v>
      </c>
      <c r="D25">
        <v>0</v>
      </c>
      <c r="E25">
        <v>830285</v>
      </c>
      <c r="F25">
        <v>0</v>
      </c>
      <c r="G25">
        <v>0</v>
      </c>
      <c r="H25">
        <v>76954</v>
      </c>
      <c r="I25">
        <v>907239</v>
      </c>
    </row>
    <row r="26" spans="1:9" x14ac:dyDescent="0.25">
      <c r="A26" t="s">
        <v>100</v>
      </c>
      <c r="B26" t="s">
        <v>33</v>
      </c>
      <c r="C26">
        <v>896132</v>
      </c>
      <c r="D26">
        <v>0</v>
      </c>
      <c r="E26">
        <v>619080</v>
      </c>
      <c r="F26">
        <v>29812</v>
      </c>
      <c r="G26">
        <v>45000</v>
      </c>
      <c r="H26">
        <v>137680</v>
      </c>
      <c r="I26">
        <v>1727704</v>
      </c>
    </row>
    <row r="27" spans="1:9" x14ac:dyDescent="0.25">
      <c r="A27" t="s">
        <v>103</v>
      </c>
      <c r="B27" t="s">
        <v>33</v>
      </c>
      <c r="C27">
        <v>0</v>
      </c>
      <c r="D27">
        <v>149124</v>
      </c>
      <c r="E27">
        <v>188832</v>
      </c>
      <c r="F27">
        <v>0</v>
      </c>
      <c r="G27">
        <v>500</v>
      </c>
      <c r="H27">
        <v>33153</v>
      </c>
      <c r="I27">
        <v>371609</v>
      </c>
    </row>
    <row r="28" spans="1:9" x14ac:dyDescent="0.25">
      <c r="A28" t="s">
        <v>105</v>
      </c>
      <c r="B28" t="s">
        <v>33</v>
      </c>
      <c r="C28">
        <v>1206464</v>
      </c>
      <c r="D28">
        <v>0</v>
      </c>
      <c r="E28">
        <v>296139</v>
      </c>
      <c r="F28">
        <v>277332</v>
      </c>
      <c r="G28">
        <v>4700</v>
      </c>
      <c r="H28">
        <v>146976</v>
      </c>
      <c r="I28">
        <v>1931611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2019 GIW</vt:lpstr>
      <vt:lpstr>GIW</vt:lpstr>
      <vt:lpstr>Overview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2019-03-04T18:43:23Z</dcterms:created>
  <dcterms:modified xsi:type="dcterms:W3CDTF">2019-05-13T19:52:46Z</dcterms:modified>
</cp:coreProperties>
</file>