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A09F9E13-2E6F-4053-8C17-7583DD765D74}" xr6:coauthVersionLast="45" xr6:coauthVersionMax="45" xr10:uidLastSave="{00000000-0000-0000-0000-000000000000}"/>
  <bookViews>
    <workbookView xWindow="-108" yWindow="-108" windowWidth="27288" windowHeight="17664" xr2:uid="{DAFFDA8E-0873-4297-AD8C-C596BCE01C7F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" i="1" l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<sst xmlns="http://schemas.openxmlformats.org/spreadsheetml/2006/main" count="69" uniqueCount="54">
  <si>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</si>
  <si>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</si>
  <si>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</si>
  <si>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</si>
  <si>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</si>
  <si>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</si>
  <si>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</si>
  <si>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</si>
  <si>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</si>
  <si>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</si>
  <si>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</si>
  <si>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</si>
  <si>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</si>
  <si>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</si>
  <si>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</si>
  <si>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</si>
  <si>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</si>
  <si>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</si>
  <si>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</si>
  <si>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</si>
  <si>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</si>
  <si>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</si>
  <si>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</si>
  <si>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</si>
  <si>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</si>
  <si>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</si>
  <si>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</si>
  <si>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</si>
  <si>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</si>
  <si>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</si>
  <si>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CA-526</t>
  </si>
  <si>
    <t>Sierra HOPE</t>
  </si>
  <si>
    <t>Sierra HOPE PSH-1</t>
  </si>
  <si>
    <t>CA0320L9T261909</t>
  </si>
  <si>
    <t>PH</t>
  </si>
  <si>
    <t/>
  </si>
  <si>
    <t>San Francisco</t>
  </si>
  <si>
    <t>Amador, Calaveras, Mariposa, Tuolumne Counties CoC</t>
  </si>
  <si>
    <t>Amador-Tuolumne Community Action Agency</t>
  </si>
  <si>
    <t>Amador Tuolumne Community Action Agency</t>
  </si>
  <si>
    <t>Amhsg2019</t>
  </si>
  <si>
    <t>CA0989L9T261907</t>
  </si>
  <si>
    <t>FMR</t>
  </si>
  <si>
    <t>PSH TUOLUMNE CONSOLIDATED 2019</t>
  </si>
  <si>
    <t>CA1332L9T261904</t>
  </si>
  <si>
    <t>Calaveras Rapid Re-Housing Project</t>
  </si>
  <si>
    <t>CA1428L9T261902</t>
  </si>
  <si>
    <t>County of Mariposa</t>
  </si>
  <si>
    <t>Mariposa PSH - FY2019</t>
  </si>
  <si>
    <t>CA1486L9T261904</t>
  </si>
  <si>
    <t>HMIS FY2019 (CA1587L9T261802)</t>
  </si>
  <si>
    <t>CA1587L9T261903</t>
  </si>
  <si>
    <t>TRC RRH FY 2018 (CA1588L9T261802)</t>
  </si>
  <si>
    <t>CA1588L9T261903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</si>
</sst>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C724-5673-4375-9C89-C58C9C41D093}">
  <sheetPr codeName="Sheet43">
    <pageSetUpPr fitToPage="1"/>
  </sheetPr>
  <dimension ref="A1:V1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395313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44622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13" si="0">SUM(M7:T7)</f>
        <v>0</v>
      </c>
      <c r="V7" s="18">
        <f t="shared" ref="V7:V13" si="1">SUM(F7:K7)</f>
        <v>44622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0</v>
      </c>
      <c r="G8" s="15">
        <v>19536</v>
      </c>
      <c r="H8" s="15">
        <v>0</v>
      </c>
      <c r="I8" s="15">
        <v>0</v>
      </c>
      <c r="J8" s="15">
        <v>0</v>
      </c>
      <c r="K8" s="15">
        <v>0</v>
      </c>
      <c r="L8" s="14" t="s">
        <v>42</v>
      </c>
      <c r="M8" s="16">
        <v>0</v>
      </c>
      <c r="N8" s="16">
        <v>2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2</v>
      </c>
      <c r="V8" s="18">
        <f t="shared" si="1"/>
        <v>19536</v>
      </c>
    </row>
    <row r="9" spans="1:22" x14ac:dyDescent="0.3">
      <c r="A9" s="13" t="s">
        <v>38</v>
      </c>
      <c r="B9" s="13" t="s">
        <v>43</v>
      </c>
      <c r="C9" s="14" t="s">
        <v>44</v>
      </c>
      <c r="D9" s="14">
        <v>2021</v>
      </c>
      <c r="E9" s="14" t="s">
        <v>34</v>
      </c>
      <c r="F9" s="15">
        <v>32834</v>
      </c>
      <c r="G9" s="15">
        <v>0</v>
      </c>
      <c r="H9" s="15">
        <v>0</v>
      </c>
      <c r="I9" s="15">
        <v>0</v>
      </c>
      <c r="J9" s="15">
        <v>0</v>
      </c>
      <c r="K9" s="15">
        <v>2734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35568</v>
      </c>
    </row>
    <row r="10" spans="1:22" x14ac:dyDescent="0.3">
      <c r="A10" s="13" t="s">
        <v>31</v>
      </c>
      <c r="B10" s="13" t="s">
        <v>45</v>
      </c>
      <c r="C10" s="14" t="s">
        <v>46</v>
      </c>
      <c r="D10" s="14">
        <v>2021</v>
      </c>
      <c r="E10" s="14" t="s">
        <v>34</v>
      </c>
      <c r="F10" s="15">
        <v>0</v>
      </c>
      <c r="G10" s="15">
        <v>79956</v>
      </c>
      <c r="H10" s="15">
        <v>33931</v>
      </c>
      <c r="I10" s="15">
        <v>0</v>
      </c>
      <c r="J10" s="15">
        <v>0</v>
      </c>
      <c r="K10" s="15">
        <v>4274</v>
      </c>
      <c r="L10" s="14" t="s">
        <v>42</v>
      </c>
      <c r="M10" s="16">
        <v>0</v>
      </c>
      <c r="N10" s="16">
        <v>0</v>
      </c>
      <c r="O10" s="16">
        <v>2</v>
      </c>
      <c r="P10" s="16">
        <v>4</v>
      </c>
      <c r="Q10" s="16">
        <v>1</v>
      </c>
      <c r="R10" s="16">
        <v>0</v>
      </c>
      <c r="S10" s="16">
        <v>0</v>
      </c>
      <c r="T10" s="16">
        <v>0</v>
      </c>
      <c r="U10" s="17">
        <f t="shared" si="0"/>
        <v>7</v>
      </c>
      <c r="V10" s="18">
        <f t="shared" si="1"/>
        <v>118161</v>
      </c>
    </row>
    <row r="11" spans="1:22" x14ac:dyDescent="0.3">
      <c r="A11" s="13" t="s">
        <v>47</v>
      </c>
      <c r="B11" s="13" t="s">
        <v>48</v>
      </c>
      <c r="C11" s="14" t="s">
        <v>49</v>
      </c>
      <c r="D11" s="14">
        <v>2021</v>
      </c>
      <c r="E11" s="14" t="s">
        <v>34</v>
      </c>
      <c r="F11" s="15">
        <v>33670</v>
      </c>
      <c r="G11" s="15">
        <v>0</v>
      </c>
      <c r="H11" s="15">
        <v>0</v>
      </c>
      <c r="I11" s="15">
        <v>26456</v>
      </c>
      <c r="J11" s="15">
        <v>0</v>
      </c>
      <c r="K11" s="15">
        <v>5000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65126</v>
      </c>
    </row>
    <row r="12" spans="1:22" x14ac:dyDescent="0.3">
      <c r="A12" s="13" t="s">
        <v>38</v>
      </c>
      <c r="B12" s="13" t="s">
        <v>50</v>
      </c>
      <c r="C12" s="14" t="s">
        <v>51</v>
      </c>
      <c r="D12" s="14">
        <v>2021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45455</v>
      </c>
      <c r="K12" s="15">
        <v>4545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50000</v>
      </c>
    </row>
    <row r="13" spans="1:22" x14ac:dyDescent="0.3">
      <c r="A13" s="13" t="s">
        <v>38</v>
      </c>
      <c r="B13" s="13" t="s">
        <v>52</v>
      </c>
      <c r="C13" s="14" t="s">
        <v>53</v>
      </c>
      <c r="D13" s="14">
        <v>2021</v>
      </c>
      <c r="E13" s="14" t="s">
        <v>34</v>
      </c>
      <c r="F13" s="15">
        <v>0</v>
      </c>
      <c r="G13" s="15">
        <v>42372</v>
      </c>
      <c r="H13" s="15">
        <v>12051</v>
      </c>
      <c r="I13" s="15">
        <v>0</v>
      </c>
      <c r="J13" s="15">
        <v>2602</v>
      </c>
      <c r="K13" s="15">
        <v>5275</v>
      </c>
      <c r="L13" s="14" t="s">
        <v>42</v>
      </c>
      <c r="M13" s="16">
        <v>0</v>
      </c>
      <c r="N13" s="16">
        <v>2</v>
      </c>
      <c r="O13" s="16">
        <v>1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62300</v>
      </c>
    </row>
  </sheetData>
  <autoFilter ref="A6:V6" xr:uid="{8A5F0473-2C38-46C2-8357-EB691AB7702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3">
    <cfRule type="expression" dxfId="3" priority="4">
      <formula>OR($D7&gt;2021,AND($D7&lt;2021,$D7&lt;&gt;""))</formula>
    </cfRule>
  </conditionalFormatting>
  <conditionalFormatting sqref="V7:V13">
    <cfRule type="cellIs" dxfId="2" priority="1" operator="lessThan">
      <formula>0</formula>
    </cfRule>
  </conditionalFormatting>
  <conditionalFormatting sqref="V7:V13">
    <cfRule type="expression" dxfId="1" priority="2">
      <formula>$V$7&lt;0</formula>
    </cfRule>
  </conditionalFormatting>
  <conditionalFormatting sqref="C7:C13">
    <cfRule type="expression" dxfId="0" priority="5">
      <formula>(#REF!&gt;1)</formula>
    </cfRule>
  </conditionalFormatting>
  <dataValidations count="3">
    <dataValidation type="list" allowBlank="1" showInputMessage="1" showErrorMessage="1" sqref="E7:E13" xr:uid="{66D3B682-F759-4CD5-BCA8-23635F4867B8}">
      <formula1>"PH, TH, Joint TH &amp; PH-RRH, HMIS, SSO, TRA, PRA, SRA, S+C/SRO"</formula1>
    </dataValidation>
    <dataValidation allowBlank="1" showErrorMessage="1" sqref="A6:V6 F7:K13 M7:T13" xr:uid="{19EB72A7-7AEF-4FE4-934A-B0051BF7D98B}"/>
    <dataValidation type="list" allowBlank="1" showInputMessage="1" showErrorMessage="1" sqref="L7:L13" xr:uid="{EBA87E3E-0ABC-4418-8D59-5EB170C40A5D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2020-06-14T22:21:20Z</dcterms:created>
  <dcterms:modified xsi:type="dcterms:W3CDTF">2020-07-22T13:02:36Z</dcterms:modified>
</cp:coreProperties>
</file>