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500\"/>
    </mc:Choice>
  </mc:AlternateContent>
  <xr:revisionPtr revIDLastSave="0" documentId="13_ncr:1_{7A86EA96-DF77-4A07-B8F9-F7DA0207C1FA}" xr6:coauthVersionLast="41" xr6:coauthVersionMax="41" xr10:uidLastSave="{00000000-0000-0000-0000-000000000000}"/>
  <bookViews>
    <workbookView xWindow="-103" yWindow="-103" windowWidth="25920" windowHeight="16749" xr2:uid="{A3FBE19D-840D-42AB-8159-E95E685B8B26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U8" i="1"/>
  <c r="U9" i="1"/>
  <c r="U10" i="1"/>
  <c r="U11" i="1"/>
  <c r="U12" i="1"/>
  <c r="U13" i="1"/>
  <c r="V7" i="1" l="1"/>
  <c r="U7" i="1"/>
  <c r="H3" i="1"/>
</calcChain>
</file>

<file path=xl/sharedStrings.xml><?xml version="1.0" encoding="utf-8"?>
<sst xmlns="http://schemas.openxmlformats.org/spreadsheetml/2006/main" count="69" uniqueCount="56">
  <si>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</si>
  <si>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</si>
  <si>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</si>
  <si>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</si>
  <si>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</si>
  <si>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</si>
  <si>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</si>
  <si>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</si>
  <si>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</si>
  <si>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</si>
  <si>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</si>
  <si>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</si>
  <si>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</si>
  <si>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</si>
  <si>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</si>
  <si>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</si>
  <si>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</si>
  <si>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</si>
  <si>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</si>
  <si>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</si>
  <si>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</si>
  <si>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</si>
  <si>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</si>
  <si>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</si>
  <si>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</si>
  <si>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</si>
  <si>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</si>
  <si>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</si>
  <si>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</si>
  <si>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</si>
  <si>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Humboldt, County of, DBA-Dept. of Health and Human Services</t>
  </si>
  <si>
    <t>Humboldt County HMIS</t>
  </si>
  <si>
    <t>CA0313L9T221811</t>
  </si>
  <si>
    <t/>
  </si>
  <si>
    <t>San Francisco</t>
  </si>
  <si>
    <t>CA-522</t>
  </si>
  <si>
    <t>Humboldt County CoC</t>
  </si>
  <si>
    <t>Humboldt County</t>
  </si>
  <si>
    <t>Projects HART</t>
  </si>
  <si>
    <t>CA0852L9T221807</t>
  </si>
  <si>
    <t>PH</t>
  </si>
  <si>
    <t>FMR</t>
  </si>
  <si>
    <t>Arcata House Partnership</t>
  </si>
  <si>
    <t>PSH Consolidated</t>
  </si>
  <si>
    <t>CA1101L9T221806</t>
  </si>
  <si>
    <t>Humboldt Housing Consolidated</t>
  </si>
  <si>
    <t>CA1192L9T221805</t>
  </si>
  <si>
    <t>Actual Rent</t>
  </si>
  <si>
    <t>2-1-1 HUMBOLDT INFORMATION AND RESOURCE CENTER</t>
  </si>
  <si>
    <t>CoC Coordinated Entry 2018</t>
  </si>
  <si>
    <t>CA1424L9T221803</t>
  </si>
  <si>
    <t>SSO</t>
  </si>
  <si>
    <t>Apartments First 3</t>
  </si>
  <si>
    <t>CA1778L9T221800</t>
  </si>
  <si>
    <t>Best Chance PSH</t>
  </si>
  <si>
    <t>CA1780L9T221800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</si>
</sst>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0E10-B3AE-4255-AE84-6170A4EB4FAD}">
  <sheetPr codeName="Sheet41">
    <pageSetUpPr fitToPage="1"/>
  </sheetPr>
  <dimension ref="A1:V1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836284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69500</v>
      </c>
      <c r="K7" s="15">
        <v>0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13" si="0">SUM(M7:T7)</f>
        <v>0</v>
      </c>
      <c r="V7" s="18">
        <f t="shared" ref="V7:V13" si="1">SUM(F7:K7)</f>
        <v>69500</v>
      </c>
    </row>
    <row r="8" spans="1:22" x14ac:dyDescent="0.4">
      <c r="A8" s="13" t="s">
        <v>30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0</v>
      </c>
      <c r="G8" s="15">
        <v>69012</v>
      </c>
      <c r="H8" s="15">
        <v>7950</v>
      </c>
      <c r="I8" s="15">
        <v>0</v>
      </c>
      <c r="J8" s="15">
        <v>0</v>
      </c>
      <c r="K8" s="15">
        <v>5426</v>
      </c>
      <c r="L8" s="14" t="s">
        <v>41</v>
      </c>
      <c r="M8" s="16">
        <v>0</v>
      </c>
      <c r="N8" s="16">
        <v>9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9</v>
      </c>
      <c r="V8" s="18">
        <f t="shared" si="1"/>
        <v>82388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40</v>
      </c>
      <c r="F9" s="15">
        <v>220626</v>
      </c>
      <c r="G9" s="15">
        <v>0</v>
      </c>
      <c r="H9" s="15">
        <v>69623</v>
      </c>
      <c r="I9" s="15">
        <v>75931</v>
      </c>
      <c r="J9" s="15">
        <v>0</v>
      </c>
      <c r="K9" s="15">
        <v>23538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389718</v>
      </c>
    </row>
    <row r="10" spans="1:22" x14ac:dyDescent="0.4">
      <c r="A10" s="13" t="s">
        <v>30</v>
      </c>
      <c r="B10" s="13" t="s">
        <v>45</v>
      </c>
      <c r="C10" s="14" t="s">
        <v>46</v>
      </c>
      <c r="D10" s="14">
        <v>2020</v>
      </c>
      <c r="E10" s="14" t="s">
        <v>40</v>
      </c>
      <c r="F10" s="15">
        <v>0</v>
      </c>
      <c r="G10" s="15">
        <v>90204</v>
      </c>
      <c r="H10" s="15">
        <v>0</v>
      </c>
      <c r="I10" s="15">
        <v>0</v>
      </c>
      <c r="J10" s="15">
        <v>4353</v>
      </c>
      <c r="K10" s="15">
        <v>4108</v>
      </c>
      <c r="L10" s="14" t="s">
        <v>47</v>
      </c>
      <c r="M10" s="16">
        <v>0</v>
      </c>
      <c r="N10" s="16">
        <v>0</v>
      </c>
      <c r="O10" s="16">
        <v>9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10</v>
      </c>
      <c r="V10" s="18">
        <f t="shared" si="1"/>
        <v>98665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51</v>
      </c>
      <c r="F11" s="15">
        <v>0</v>
      </c>
      <c r="G11" s="15">
        <v>0</v>
      </c>
      <c r="H11" s="15">
        <v>28689</v>
      </c>
      <c r="I11" s="15">
        <v>0</v>
      </c>
      <c r="J11" s="15">
        <v>0</v>
      </c>
      <c r="K11" s="15">
        <v>2860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31549</v>
      </c>
    </row>
    <row r="12" spans="1:22" x14ac:dyDescent="0.4">
      <c r="A12" s="13" t="s">
        <v>42</v>
      </c>
      <c r="B12" s="13" t="s">
        <v>52</v>
      </c>
      <c r="C12" s="14" t="s">
        <v>53</v>
      </c>
      <c r="D12" s="14">
        <v>2020</v>
      </c>
      <c r="E12" s="14" t="s">
        <v>40</v>
      </c>
      <c r="F12" s="15">
        <v>37200</v>
      </c>
      <c r="G12" s="15">
        <v>0</v>
      </c>
      <c r="H12" s="15">
        <v>4867</v>
      </c>
      <c r="I12" s="15">
        <v>3489</v>
      </c>
      <c r="J12" s="15">
        <v>0</v>
      </c>
      <c r="K12" s="15">
        <v>4506</v>
      </c>
      <c r="L12" s="14" t="s">
        <v>33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50062</v>
      </c>
    </row>
    <row r="13" spans="1:22" x14ac:dyDescent="0.4">
      <c r="A13" s="13" t="s">
        <v>30</v>
      </c>
      <c r="B13" s="13" t="s">
        <v>54</v>
      </c>
      <c r="C13" s="14" t="s">
        <v>55</v>
      </c>
      <c r="D13" s="14">
        <v>2020</v>
      </c>
      <c r="E13" s="14" t="s">
        <v>40</v>
      </c>
      <c r="F13" s="15">
        <v>0</v>
      </c>
      <c r="G13" s="15">
        <v>113724</v>
      </c>
      <c r="H13" s="15">
        <v>0</v>
      </c>
      <c r="I13" s="15">
        <v>0</v>
      </c>
      <c r="J13" s="15">
        <v>0</v>
      </c>
      <c r="K13" s="15">
        <v>678</v>
      </c>
      <c r="L13" s="14" t="s">
        <v>41</v>
      </c>
      <c r="M13" s="16">
        <v>0</v>
      </c>
      <c r="N13" s="16">
        <v>0</v>
      </c>
      <c r="O13" s="16">
        <v>13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13</v>
      </c>
      <c r="V13" s="18">
        <f t="shared" si="1"/>
        <v>114402</v>
      </c>
    </row>
  </sheetData>
  <autoFilter ref="A6:V6" xr:uid="{4A18E1C3-28B9-4B09-8CC7-E7351A65BA5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3">
    <cfRule type="cellIs" dxfId="3" priority="3" operator="lessThan">
      <formula>0</formula>
    </cfRule>
  </conditionalFormatting>
  <conditionalFormatting sqref="V7:V13">
    <cfRule type="expression" dxfId="2" priority="4">
      <formula>$V$7&lt;0</formula>
    </cfRule>
  </conditionalFormatting>
  <conditionalFormatting sqref="D7:D13">
    <cfRule type="expression" dxfId="1" priority="2">
      <formula>OR($D7&gt;2020,AND($D7&lt;2020,$D7&lt;&gt;""))</formula>
    </cfRule>
  </conditionalFormatting>
  <conditionalFormatting sqref="C7:C13">
    <cfRule type="expression" dxfId="0" priority="5">
      <formula>(#REF!&gt;1)</formula>
    </cfRule>
  </conditionalFormatting>
  <dataValidations count="3">
    <dataValidation type="list" allowBlank="1" showInputMessage="1" showErrorMessage="1" sqref="E7:E13" xr:uid="{DE2BA768-BBF3-4405-8852-30E6EFFD790E}">
      <formula1>"PH, TH, Joint TH &amp; PH-RRH, HMIS, SSO, TRA, PRA, SRA, S+C/SRO"</formula1>
    </dataValidation>
    <dataValidation type="list" allowBlank="1" showInputMessage="1" showErrorMessage="1" sqref="L7:L13" xr:uid="{EA24EC3D-BC8F-4F15-8265-3AC4CBFE6420}">
      <formula1>"N/A, FMR, Actual Rent"</formula1>
    </dataValidation>
    <dataValidation allowBlank="1" showErrorMessage="1" sqref="A6:V6" xr:uid="{E210B380-1BEE-4202-8280-79200F4452A0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2019-03-04T18:43:25Z</dcterms:created>
  <dcterms:modified xsi:type="dcterms:W3CDTF">2019-04-02T19:31:59Z</dcterms:modified>
</cp:coreProperties>
</file>