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CA-500\"/>
    </mc:Choice>
  </mc:AlternateContent>
  <xr:revisionPtr revIDLastSave="0" documentId="13_ncr:1_{FA14F56A-D86D-4192-8F1C-D1D1410FB60A}" xr6:coauthVersionLast="45" xr6:coauthVersionMax="45" xr10:uidLastSave="{00000000-0000-0000-0000-000000000000}"/>
  <bookViews>
    <workbookView xWindow="-108" yWindow="-108" windowWidth="27288" windowHeight="17664" xr2:uid="{97D06C2E-03B6-4048-8EFC-2EA9DE5D5DA4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4" i="1" l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<sst xmlns="http://schemas.openxmlformats.org/spreadsheetml/2006/main" count="74" uniqueCount="57">
  <si>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</si>
  <si>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</si>
  <si>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</si>
  <si>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</si>
  <si>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</si>
  <si>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</si>
  <si>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</si>
  <si>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</si>
  <si>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</si>
  <si>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</si>
  <si>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</si>
  <si>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</si>
  <si>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</si>
  <si>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</si>
  <si>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</si>
  <si>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</si>
  <si>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</si>
  <si>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</si>
  <si>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</si>
  <si>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</si>
  <si>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</si>
  <si>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</si>
  <si>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</si>
  <si>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</si>
  <si>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</si>
  <si>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</si>
  <si>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</si>
  <si>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</si>
  <si>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</si>
  <si>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</si>
  <si>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CA-520</t>
  </si>
  <si>
    <t>Merced County Community Action Board</t>
  </si>
  <si>
    <t>HMIS Renewal 2019</t>
  </si>
  <si>
    <t>CA0306L9T201910</t>
  </si>
  <si>
    <t/>
  </si>
  <si>
    <t>San Francisco</t>
  </si>
  <si>
    <t>Merced City &amp; County CoC</t>
  </si>
  <si>
    <t>Merced, County of</t>
  </si>
  <si>
    <t>Merced County Behavioral Health and Recovery Services</t>
  </si>
  <si>
    <t>Project Home Start 2019</t>
  </si>
  <si>
    <t>CA0780L9T201911</t>
  </si>
  <si>
    <t>PH</t>
  </si>
  <si>
    <t>Project Hope Westside 2019</t>
  </si>
  <si>
    <t>CA0984L9T201907</t>
  </si>
  <si>
    <t>Sierra Saving Grace Homeless Project</t>
  </si>
  <si>
    <t>CA0985L9T201906</t>
  </si>
  <si>
    <t>Housing Authority of the County of Merced</t>
  </si>
  <si>
    <t>Housing Authority County of Merced SPC Application Renewal FY2019</t>
  </si>
  <si>
    <t>CA1098L9T201904</t>
  </si>
  <si>
    <t>FMR</t>
  </si>
  <si>
    <t>Sierra Saving Grace Homeless Project 2</t>
  </si>
  <si>
    <t>CA1099L9T201905</t>
  </si>
  <si>
    <t>Merced CoC Coordinated Entry Grant FY2019</t>
  </si>
  <si>
    <t>CA1581L9T201903</t>
  </si>
  <si>
    <t>SSO</t>
  </si>
  <si>
    <t>Sierra Saving Grace Homeless Project 3</t>
  </si>
  <si>
    <t>CA1864L9T201900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</si>
</sst>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E3A80-1410-4530-BD7F-DB037C2705D3}">
  <sheetPr codeName="Sheet39">
    <pageSetUpPr fitToPage="1"/>
  </sheetPr>
  <dimension ref="A1:V1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745363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77299</v>
      </c>
      <c r="K7" s="15">
        <v>5410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14" si="0">SUM(M7:T7)</f>
        <v>0</v>
      </c>
      <c r="V7" s="18">
        <f t="shared" ref="V7:V14" si="1">SUM(F7:K7)</f>
        <v>82709</v>
      </c>
    </row>
    <row r="8" spans="1:22" x14ac:dyDescent="0.3">
      <c r="A8" s="13" t="s">
        <v>38</v>
      </c>
      <c r="B8" s="13" t="s">
        <v>39</v>
      </c>
      <c r="C8" s="14" t="s">
        <v>40</v>
      </c>
      <c r="D8" s="14">
        <v>2021</v>
      </c>
      <c r="E8" s="14" t="s">
        <v>41</v>
      </c>
      <c r="F8" s="15">
        <v>35775</v>
      </c>
      <c r="G8" s="15">
        <v>0</v>
      </c>
      <c r="H8" s="15">
        <v>63626</v>
      </c>
      <c r="I8" s="15">
        <v>39616</v>
      </c>
      <c r="J8" s="15">
        <v>0</v>
      </c>
      <c r="K8" s="15">
        <v>2561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141578</v>
      </c>
    </row>
    <row r="9" spans="1:22" x14ac:dyDescent="0.3">
      <c r="A9" s="13" t="s">
        <v>38</v>
      </c>
      <c r="B9" s="13" t="s">
        <v>42</v>
      </c>
      <c r="C9" s="14" t="s">
        <v>43</v>
      </c>
      <c r="D9" s="14">
        <v>2021</v>
      </c>
      <c r="E9" s="14" t="s">
        <v>41</v>
      </c>
      <c r="F9" s="15">
        <v>0</v>
      </c>
      <c r="G9" s="15">
        <v>0</v>
      </c>
      <c r="H9" s="15">
        <v>51271</v>
      </c>
      <c r="I9" s="15">
        <v>98269</v>
      </c>
      <c r="J9" s="15">
        <v>0</v>
      </c>
      <c r="K9" s="15">
        <v>9584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159124</v>
      </c>
    </row>
    <row r="10" spans="1:22" x14ac:dyDescent="0.3">
      <c r="A10" s="13" t="s">
        <v>44</v>
      </c>
      <c r="B10" s="13" t="s">
        <v>44</v>
      </c>
      <c r="C10" s="14" t="s">
        <v>45</v>
      </c>
      <c r="D10" s="14">
        <v>2021</v>
      </c>
      <c r="E10" s="14" t="s">
        <v>41</v>
      </c>
      <c r="F10" s="15">
        <v>32019</v>
      </c>
      <c r="G10" s="15">
        <v>0</v>
      </c>
      <c r="H10" s="15">
        <v>7187</v>
      </c>
      <c r="I10" s="15">
        <v>0</v>
      </c>
      <c r="J10" s="15">
        <v>0</v>
      </c>
      <c r="K10" s="15">
        <v>2515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41721</v>
      </c>
    </row>
    <row r="11" spans="1:22" x14ac:dyDescent="0.3">
      <c r="A11" s="13" t="s">
        <v>46</v>
      </c>
      <c r="B11" s="13" t="s">
        <v>47</v>
      </c>
      <c r="C11" s="14" t="s">
        <v>48</v>
      </c>
      <c r="D11" s="14">
        <v>2021</v>
      </c>
      <c r="E11" s="14" t="s">
        <v>41</v>
      </c>
      <c r="F11" s="15">
        <v>0</v>
      </c>
      <c r="G11" s="15">
        <v>55584</v>
      </c>
      <c r="H11" s="15">
        <v>0</v>
      </c>
      <c r="I11" s="15">
        <v>0</v>
      </c>
      <c r="J11" s="15">
        <v>0</v>
      </c>
      <c r="K11" s="15">
        <v>3474</v>
      </c>
      <c r="L11" s="14" t="s">
        <v>49</v>
      </c>
      <c r="M11" s="16">
        <v>0</v>
      </c>
      <c r="N11" s="16">
        <v>8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8</v>
      </c>
      <c r="V11" s="18">
        <f t="shared" si="1"/>
        <v>59058</v>
      </c>
    </row>
    <row r="12" spans="1:22" x14ac:dyDescent="0.3">
      <c r="A12" s="13" t="s">
        <v>44</v>
      </c>
      <c r="B12" s="13" t="s">
        <v>50</v>
      </c>
      <c r="C12" s="14" t="s">
        <v>51</v>
      </c>
      <c r="D12" s="14">
        <v>2021</v>
      </c>
      <c r="E12" s="14" t="s">
        <v>41</v>
      </c>
      <c r="F12" s="15">
        <v>54109</v>
      </c>
      <c r="G12" s="15">
        <v>0</v>
      </c>
      <c r="H12" s="15">
        <v>15246</v>
      </c>
      <c r="I12" s="15">
        <v>7434</v>
      </c>
      <c r="J12" s="15">
        <v>2780</v>
      </c>
      <c r="K12" s="15">
        <v>5130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84699</v>
      </c>
    </row>
    <row r="13" spans="1:22" x14ac:dyDescent="0.3">
      <c r="A13" s="13" t="s">
        <v>37</v>
      </c>
      <c r="B13" s="13" t="s">
        <v>52</v>
      </c>
      <c r="C13" s="14" t="s">
        <v>53</v>
      </c>
      <c r="D13" s="14">
        <v>2021</v>
      </c>
      <c r="E13" s="14" t="s">
        <v>54</v>
      </c>
      <c r="F13" s="15">
        <v>0</v>
      </c>
      <c r="G13" s="15">
        <v>0</v>
      </c>
      <c r="H13" s="15">
        <v>33077</v>
      </c>
      <c r="I13" s="15">
        <v>0</v>
      </c>
      <c r="J13" s="15">
        <v>0</v>
      </c>
      <c r="K13" s="15">
        <v>3308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36385</v>
      </c>
    </row>
    <row r="14" spans="1:22" x14ac:dyDescent="0.3">
      <c r="A14" s="13" t="s">
        <v>44</v>
      </c>
      <c r="B14" s="13" t="s">
        <v>55</v>
      </c>
      <c r="C14" s="14" t="s">
        <v>56</v>
      </c>
      <c r="D14" s="14">
        <v>2021</v>
      </c>
      <c r="E14" s="14" t="s">
        <v>41</v>
      </c>
      <c r="F14" s="15">
        <v>86878</v>
      </c>
      <c r="G14" s="15">
        <v>0</v>
      </c>
      <c r="H14" s="15">
        <v>33231</v>
      </c>
      <c r="I14" s="15">
        <v>3180</v>
      </c>
      <c r="J14" s="15">
        <v>4800</v>
      </c>
      <c r="K14" s="15">
        <v>12000</v>
      </c>
      <c r="L14" s="14" t="s">
        <v>49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0</v>
      </c>
      <c r="V14" s="18">
        <f t="shared" si="1"/>
        <v>140089</v>
      </c>
    </row>
  </sheetData>
  <autoFilter ref="A6:V6" xr:uid="{8A0FA035-F93F-4407-A6B8-8C2EFB193C81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14">
    <cfRule type="expression" dxfId="3" priority="4">
      <formula>OR($D7&gt;2021,AND($D7&lt;2021,$D7&lt;&gt;""))</formula>
    </cfRule>
  </conditionalFormatting>
  <conditionalFormatting sqref="V7:V14">
    <cfRule type="cellIs" dxfId="2" priority="1" operator="lessThan">
      <formula>0</formula>
    </cfRule>
  </conditionalFormatting>
  <conditionalFormatting sqref="V7:V14">
    <cfRule type="expression" dxfId="1" priority="2">
      <formula>$V$7&lt;0</formula>
    </cfRule>
  </conditionalFormatting>
  <conditionalFormatting sqref="C7:C14">
    <cfRule type="expression" dxfId="0" priority="5">
      <formula>(#REF!&gt;1)</formula>
    </cfRule>
  </conditionalFormatting>
  <dataValidations count="3">
    <dataValidation type="list" allowBlank="1" showInputMessage="1" showErrorMessage="1" sqref="E7:E14" xr:uid="{406F0159-9084-475F-96C3-495D8E70A69F}">
      <formula1>"PH, TH, Joint TH &amp; PH-RRH, HMIS, SSO, TRA, PRA, SRA, S+C/SRO"</formula1>
    </dataValidation>
    <dataValidation allowBlank="1" showErrorMessage="1" sqref="A6:V6 F7:K14 M7:T14" xr:uid="{CFCE066C-48FA-4C2A-A499-3DDB1D037FEB}"/>
    <dataValidation type="list" allowBlank="1" showInputMessage="1" showErrorMessage="1" sqref="L7:L14" xr:uid="{EE27606B-F686-474D-9EC3-966D73C07A53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2020-06-14T22:21:23Z</dcterms:created>
  <dcterms:modified xsi:type="dcterms:W3CDTF">2020-07-22T13:02:35Z</dcterms:modified>
</cp:coreProperties>
</file>