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GIW'!$A$1:$V$18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V18" i="1" l="1"/>
  <c r="V17" i="1"/>
  <c r="V15" i="1"/>
  <c r="V14" i="1"/>
  <c r="V13" i="1"/>
  <c r="V12" i="1"/>
  <c r="V11" i="1"/>
  <c r="V10" i="1"/>
  <c r="V9" i="1"/>
  <c r="V8" i="1"/>
  <c r="V7" i="1"/>
  <c r="H3" i="1" l="1"/>
</calcChain>
</file>

<file path=xl/sharedStrings.xml><?xml version="1.0" encoding="utf-8"?>
<sst xmlns="http://schemas.openxmlformats.org/spreadsheetml/2006/main" count="94" uniqueCount="67">
  <si>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</si>
  <si>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</si>
  <si>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</si>
  <si>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</si>
  <si>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</si>
  <si>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</si>
  <si>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</si>
  <si>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</si>
  <si>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</si>
  <si>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</si>
  <si>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</si>
  <si>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</si>
  <si>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</si>
  <si>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</si>
  <si>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</si>
  <si>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</si>
  <si>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</si>
  <si>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</si>
  <si>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</si>
  <si>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</si>
  <si>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</si>
  <si>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</si>
  <si>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</si>
  <si>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</si>
  <si>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</si>
  <si>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</si>
  <si>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</si>
  <si>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</si>
  <si>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</si>
  <si>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</si>
  <si>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</si>
  <si>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</si>
  <si>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</si>
  <si>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San Francisco</t>
  </si>
  <si>
    <t>Caminar</t>
  </si>
  <si>
    <t>Community Action Agency of Butte County, Inc.</t>
  </si>
  <si>
    <t>Butte County HMIS Project</t>
  </si>
  <si>
    <t>CA0303L9T191710</t>
  </si>
  <si>
    <t>CA-519</t>
  </si>
  <si>
    <t>Chico, Paradise/Butte County CoC</t>
  </si>
  <si>
    <t>Community Action Agency of Butte County, Inc</t>
  </si>
  <si>
    <t>Avenida Apartments Supportive Housing Projct</t>
  </si>
  <si>
    <t>CA0779L9T191709</t>
  </si>
  <si>
    <t>Butte County Dept. of Behavioral Health</t>
  </si>
  <si>
    <t>SEARCH II Supportive Housing Program</t>
  </si>
  <si>
    <t>CA0846L9T191706</t>
  </si>
  <si>
    <t>Permanent Housing Bonus SEARCH II</t>
  </si>
  <si>
    <t>CA0847L9T191706</t>
  </si>
  <si>
    <t>SEARCH Samaritan Bonus</t>
  </si>
  <si>
    <t>CA0908L9T191708</t>
  </si>
  <si>
    <t>SEARCH III Supportive Housing Program</t>
  </si>
  <si>
    <t>CA0982L9T191705</t>
  </si>
  <si>
    <t>LINK Permanent Housing Bonus</t>
  </si>
  <si>
    <t>CA0983L9T191705</t>
  </si>
  <si>
    <t>Housing Authority of the County of Butte</t>
  </si>
  <si>
    <t>Search South SPC PH</t>
  </si>
  <si>
    <t>CA1215L9T191705</t>
  </si>
  <si>
    <t>Catalyst Domestic Violence Services</t>
  </si>
  <si>
    <t>Rapid Re-Housing</t>
  </si>
  <si>
    <t>CA1421L9T191702</t>
  </si>
  <si>
    <t>CA1579L9T191701</t>
  </si>
  <si>
    <t>Chico Community Shelter Partnership</t>
  </si>
  <si>
    <t>Friends House</t>
  </si>
  <si>
    <t>CA1674L9T191700</t>
  </si>
  <si>
    <t>Landing Place</t>
  </si>
  <si>
    <t>CA1578L9T191600</t>
  </si>
  <si>
    <t>James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</si>
</sst>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1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25" customHeight="1" x14ac:dyDescent="0.3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570871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35</v>
      </c>
      <c r="B7" s="3" t="s">
        <v>36</v>
      </c>
      <c r="C7" s="4" t="s">
        <v>37</v>
      </c>
      <c r="D7" s="4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97273</v>
      </c>
      <c r="K7" s="16">
        <v>9727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8" si="0">SUM(F7:K7)</f>
        <v>107000</v>
      </c>
    </row>
    <row r="8" spans="1:22" customFormat="1" x14ac:dyDescent="0.35">
      <c r="A8" s="3" t="s">
        <v>34</v>
      </c>
      <c r="B8" s="3" t="s">
        <v>41</v>
      </c>
      <c r="C8" s="4" t="s">
        <v>42</v>
      </c>
      <c r="D8" s="4">
        <v>2019</v>
      </c>
      <c r="E8" s="4" t="s">
        <v>30</v>
      </c>
      <c r="F8" s="16">
        <v>0</v>
      </c>
      <c r="G8" s="16">
        <v>0</v>
      </c>
      <c r="H8" s="16">
        <v>0</v>
      </c>
      <c r="I8" s="16">
        <v>62579</v>
      </c>
      <c r="J8" s="16">
        <v>0</v>
      </c>
      <c r="K8" s="16">
        <v>4047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66626</v>
      </c>
    </row>
    <row r="9" spans="1:22" customFormat="1" x14ac:dyDescent="0.35">
      <c r="A9" s="3" t="s">
        <v>43</v>
      </c>
      <c r="B9" s="3" t="s">
        <v>44</v>
      </c>
      <c r="C9" s="4" t="s">
        <v>45</v>
      </c>
      <c r="D9" s="4">
        <v>2019</v>
      </c>
      <c r="E9" s="4" t="s">
        <v>30</v>
      </c>
      <c r="F9" s="16">
        <v>0</v>
      </c>
      <c r="G9" s="16">
        <v>43740</v>
      </c>
      <c r="H9" s="16">
        <v>0</v>
      </c>
      <c r="I9" s="16">
        <v>0</v>
      </c>
      <c r="J9" s="16">
        <v>0</v>
      </c>
      <c r="K9" s="16">
        <v>2713</v>
      </c>
      <c r="L9" s="4" t="s">
        <v>32</v>
      </c>
      <c r="M9" s="17">
        <v>0</v>
      </c>
      <c r="N9" s="17">
        <v>0</v>
      </c>
      <c r="O9" s="17">
        <v>5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v>5</v>
      </c>
      <c r="V9" s="2">
        <f t="shared" si="0"/>
        <v>46453</v>
      </c>
    </row>
    <row r="10" spans="1:22" customFormat="1" x14ac:dyDescent="0.35">
      <c r="A10" s="3" t="s">
        <v>43</v>
      </c>
      <c r="B10" s="3" t="s">
        <v>46</v>
      </c>
      <c r="C10" s="4" t="s">
        <v>47</v>
      </c>
      <c r="D10" s="4">
        <v>2019</v>
      </c>
      <c r="E10" s="4" t="s">
        <v>30</v>
      </c>
      <c r="F10" s="16">
        <v>0</v>
      </c>
      <c r="G10" s="16">
        <v>26244</v>
      </c>
      <c r="H10" s="16">
        <v>0</v>
      </c>
      <c r="I10" s="16">
        <v>0</v>
      </c>
      <c r="J10" s="16">
        <v>0</v>
      </c>
      <c r="K10" s="16">
        <v>1546</v>
      </c>
      <c r="L10" s="4" t="s">
        <v>32</v>
      </c>
      <c r="M10" s="17">
        <v>0</v>
      </c>
      <c r="N10" s="17">
        <v>0</v>
      </c>
      <c r="O10" s="17">
        <v>3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3</v>
      </c>
      <c r="V10" s="2">
        <f t="shared" si="0"/>
        <v>27790</v>
      </c>
    </row>
    <row r="11" spans="1:22" customFormat="1" x14ac:dyDescent="0.35">
      <c r="A11" s="3" t="s">
        <v>43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0</v>
      </c>
      <c r="G11" s="16">
        <v>34992</v>
      </c>
      <c r="H11" s="16">
        <v>0</v>
      </c>
      <c r="I11" s="16">
        <v>0</v>
      </c>
      <c r="J11" s="16">
        <v>0</v>
      </c>
      <c r="K11" s="16">
        <v>1625</v>
      </c>
      <c r="L11" s="4" t="s">
        <v>32</v>
      </c>
      <c r="M11" s="17">
        <v>0</v>
      </c>
      <c r="N11" s="17">
        <v>0</v>
      </c>
      <c r="O11" s="17">
        <v>4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v>4</v>
      </c>
      <c r="V11" s="2">
        <f t="shared" si="0"/>
        <v>36617</v>
      </c>
    </row>
    <row r="12" spans="1:22" customFormat="1" x14ac:dyDescent="0.35">
      <c r="A12" s="3" t="s">
        <v>43</v>
      </c>
      <c r="B12" s="3" t="s">
        <v>50</v>
      </c>
      <c r="C12" s="4" t="s">
        <v>51</v>
      </c>
      <c r="D12" s="4">
        <v>2019</v>
      </c>
      <c r="E12" s="4" t="s">
        <v>30</v>
      </c>
      <c r="F12" s="16">
        <v>0</v>
      </c>
      <c r="G12" s="16">
        <v>26244</v>
      </c>
      <c r="H12" s="16">
        <v>0</v>
      </c>
      <c r="I12" s="16">
        <v>0</v>
      </c>
      <c r="J12" s="16">
        <v>0</v>
      </c>
      <c r="K12" s="16">
        <v>1628</v>
      </c>
      <c r="L12" s="4" t="s">
        <v>32</v>
      </c>
      <c r="M12" s="17">
        <v>0</v>
      </c>
      <c r="N12" s="17">
        <v>0</v>
      </c>
      <c r="O12" s="17">
        <v>3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v>3</v>
      </c>
      <c r="V12" s="2">
        <f t="shared" si="0"/>
        <v>27872</v>
      </c>
    </row>
    <row r="13" spans="1:22" customFormat="1" x14ac:dyDescent="0.35">
      <c r="A13" s="3" t="s">
        <v>43</v>
      </c>
      <c r="B13" s="3" t="s">
        <v>52</v>
      </c>
      <c r="C13" s="4" t="s">
        <v>53</v>
      </c>
      <c r="D13" s="4">
        <v>2019</v>
      </c>
      <c r="E13" s="4" t="s">
        <v>30</v>
      </c>
      <c r="F13" s="16">
        <v>0</v>
      </c>
      <c r="G13" s="16">
        <v>26244</v>
      </c>
      <c r="H13" s="16">
        <v>0</v>
      </c>
      <c r="I13" s="16">
        <v>0</v>
      </c>
      <c r="J13" s="16">
        <v>0</v>
      </c>
      <c r="K13" s="16">
        <v>1347</v>
      </c>
      <c r="L13" s="4" t="s">
        <v>32</v>
      </c>
      <c r="M13" s="17">
        <v>0</v>
      </c>
      <c r="N13" s="17">
        <v>0</v>
      </c>
      <c r="O13" s="17">
        <v>3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v>3</v>
      </c>
      <c r="V13" s="2">
        <f t="shared" si="0"/>
        <v>27591</v>
      </c>
    </row>
    <row r="14" spans="1:22" customFormat="1" x14ac:dyDescent="0.35">
      <c r="A14" s="3" t="s">
        <v>54</v>
      </c>
      <c r="B14" s="3" t="s">
        <v>55</v>
      </c>
      <c r="C14" s="4" t="s">
        <v>56</v>
      </c>
      <c r="D14" s="4">
        <v>2019</v>
      </c>
      <c r="E14" s="4" t="s">
        <v>30</v>
      </c>
      <c r="F14" s="16">
        <v>0</v>
      </c>
      <c r="G14" s="16">
        <v>39360</v>
      </c>
      <c r="H14" s="16">
        <v>0</v>
      </c>
      <c r="I14" s="16">
        <v>0</v>
      </c>
      <c r="J14" s="16">
        <v>0</v>
      </c>
      <c r="K14" s="16">
        <v>2158</v>
      </c>
      <c r="L14" s="4" t="s">
        <v>32</v>
      </c>
      <c r="M14" s="17">
        <v>0</v>
      </c>
      <c r="N14" s="17">
        <v>5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v>5</v>
      </c>
      <c r="V14" s="2">
        <f t="shared" si="0"/>
        <v>41518</v>
      </c>
    </row>
    <row r="15" spans="1:22" customFormat="1" x14ac:dyDescent="0.35">
      <c r="A15" s="3" t="s">
        <v>57</v>
      </c>
      <c r="B15" s="3" t="s">
        <v>58</v>
      </c>
      <c r="C15" s="4" t="s">
        <v>59</v>
      </c>
      <c r="D15" s="4">
        <v>2019</v>
      </c>
      <c r="E15" s="4" t="s">
        <v>30</v>
      </c>
      <c r="F15" s="16">
        <v>0</v>
      </c>
      <c r="G15" s="16">
        <v>58104</v>
      </c>
      <c r="H15" s="16">
        <v>18295</v>
      </c>
      <c r="I15" s="16">
        <v>0</v>
      </c>
      <c r="J15" s="16">
        <v>0</v>
      </c>
      <c r="K15" s="16">
        <v>6238</v>
      </c>
      <c r="L15" s="4" t="s">
        <v>32</v>
      </c>
      <c r="M15" s="17">
        <v>0</v>
      </c>
      <c r="N15" s="17">
        <v>0</v>
      </c>
      <c r="O15" s="17">
        <v>1</v>
      </c>
      <c r="P15" s="17">
        <v>3</v>
      </c>
      <c r="Q15" s="17">
        <v>1</v>
      </c>
      <c r="R15" s="17">
        <v>0</v>
      </c>
      <c r="S15" s="17">
        <v>0</v>
      </c>
      <c r="T15" s="17">
        <v>0</v>
      </c>
      <c r="U15" s="1">
        <v>5</v>
      </c>
      <c r="V15" s="2">
        <f t="shared" si="0"/>
        <v>82637</v>
      </c>
    </row>
    <row r="16" spans="1:22" customFormat="1" x14ac:dyDescent="0.35">
      <c r="A16" s="3" t="s">
        <v>54</v>
      </c>
      <c r="B16" s="3" t="s">
        <v>64</v>
      </c>
      <c r="C16" s="4" t="s">
        <v>65</v>
      </c>
      <c r="D16" s="4">
        <v>2019</v>
      </c>
      <c r="E16" s="4" t="s">
        <v>30</v>
      </c>
      <c r="F16" s="16">
        <v>0</v>
      </c>
      <c r="G16" s="16">
        <v>26016</v>
      </c>
      <c r="H16" s="16">
        <v>0</v>
      </c>
      <c r="I16" s="16">
        <v>0</v>
      </c>
      <c r="J16" s="16">
        <v>0</v>
      </c>
      <c r="K16" s="16">
        <v>2143</v>
      </c>
      <c r="L16" s="4" t="s">
        <v>32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1</v>
      </c>
      <c r="U16" s="1">
        <f>SUM(M16:T16)</f>
        <v>1</v>
      </c>
      <c r="V16" s="2">
        <f t="shared" si="0"/>
        <v>28159</v>
      </c>
    </row>
    <row r="17" spans="1:22" customFormat="1" x14ac:dyDescent="0.35">
      <c r="A17" s="3" t="s">
        <v>61</v>
      </c>
      <c r="B17" s="3" t="s">
        <v>66</v>
      </c>
      <c r="C17" s="4" t="s">
        <v>60</v>
      </c>
      <c r="D17" s="4">
        <v>2019</v>
      </c>
      <c r="E17" s="4" t="s">
        <v>30</v>
      </c>
      <c r="F17" s="16">
        <v>0</v>
      </c>
      <c r="G17" s="16">
        <v>0</v>
      </c>
      <c r="H17" s="16">
        <v>22000</v>
      </c>
      <c r="I17" s="16">
        <v>18212</v>
      </c>
      <c r="J17" s="16">
        <v>0</v>
      </c>
      <c r="K17" s="16">
        <v>3986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44198</v>
      </c>
    </row>
    <row r="18" spans="1:22" x14ac:dyDescent="0.35">
      <c r="A18" s="3" t="s">
        <v>61</v>
      </c>
      <c r="B18" s="3" t="s">
        <v>62</v>
      </c>
      <c r="C18" s="4" t="s">
        <v>63</v>
      </c>
      <c r="D18" s="4">
        <v>2019</v>
      </c>
      <c r="E18" s="4" t="s">
        <v>30</v>
      </c>
      <c r="F18" s="16">
        <v>0</v>
      </c>
      <c r="G18" s="16">
        <v>0</v>
      </c>
      <c r="H18" s="16">
        <v>21100</v>
      </c>
      <c r="I18" s="16">
        <v>10200</v>
      </c>
      <c r="J18" s="16">
        <v>0</v>
      </c>
      <c r="K18" s="16">
        <v>3110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34410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15 V18">
    <cfRule type="cellIs" dxfId="10" priority="28" operator="lessThan">
      <formula>0</formula>
    </cfRule>
  </conditionalFormatting>
  <conditionalFormatting sqref="V18">
    <cfRule type="expression" dxfId="9" priority="29">
      <formula>$V$18&lt;0</formula>
    </cfRule>
  </conditionalFormatting>
  <conditionalFormatting sqref="D7:D15 D18">
    <cfRule type="expression" dxfId="8" priority="27">
      <formula>OR($D7&gt;2019,AND($D7&lt;2019,$D7&lt;&gt;""))</formula>
    </cfRule>
  </conditionalFormatting>
  <conditionalFormatting sqref="V7:V15">
    <cfRule type="expression" dxfId="7" priority="17">
      <formula>$V$7&lt;0</formula>
    </cfRule>
  </conditionalFormatting>
  <conditionalFormatting sqref="V17">
    <cfRule type="cellIs" dxfId="6" priority="8" operator="lessThan">
      <formula>0</formula>
    </cfRule>
  </conditionalFormatting>
  <conditionalFormatting sqref="D17">
    <cfRule type="expression" dxfId="5" priority="7">
      <formula>OR($D17&gt;2019,AND($D17&lt;2019,$D17&lt;&gt;""))</formula>
    </cfRule>
  </conditionalFormatting>
  <conditionalFormatting sqref="V17">
    <cfRule type="expression" dxfId="4" priority="5">
      <formula>$V$7&lt;0</formula>
    </cfRule>
  </conditionalFormatting>
  <conditionalFormatting sqref="V16">
    <cfRule type="cellIs" dxfId="3" priority="4" operator="lessThan">
      <formula>0</formula>
    </cfRule>
  </conditionalFormatting>
  <conditionalFormatting sqref="D16">
    <cfRule type="expression" dxfId="2" priority="3">
      <formula>OR($D16&gt;2019,AND($D16&lt;2019,$D16&lt;&gt;""))</formula>
    </cfRule>
  </conditionalFormatting>
  <conditionalFormatting sqref="V16">
    <cfRule type="expression" dxfId="1" priority="1">
      <formula>$V$7&lt;0</formula>
    </cfRule>
  </conditionalFormatting>
  <conditionalFormatting sqref="C7:C18">
    <cfRule type="expression" dxfId="0" priority="30">
      <formula>(#REF!&gt;1)</formula>
    </cfRule>
  </conditionalFormatting>
  <dataValidations count="5">
    <dataValidation allowBlank="1" showErrorMessage="1" sqref="A6:V6"/>
    <dataValidation type="list" allowBlank="1" showInputMessage="1" showErrorMessage="1" sqref="L7:L18">
      <formula1>"N/A, FMR, Actual Rent"</formula1>
    </dataValidation>
    <dataValidation type="list" allowBlank="1" showInputMessage="1" showErrorMessage="1" sqref="E7:E18">
      <formula1>"PH, TH, Joint TH &amp; PH-RRH,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6">
      <formula1>(SUM($F16:$J16))*0.1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7">
      <formula1>(SUM($F17:$J17))*0.1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2018-06-12T20:03:53Z</dcterms:modified>
</cp:coreProperties>
</file>