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BD468F26-A094-4273-9D33-1446E93E57C1}" xr6:coauthVersionLast="45" xr6:coauthVersionMax="45" xr10:uidLastSave="{00000000-0000-0000-0000-000000000000}"/>
  <bookViews>
    <workbookView xWindow="-108" yWindow="-108" windowWidth="27288" windowHeight="17664" xr2:uid="{62789FA5-6A07-4049-905A-C9AF9A216F05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1" l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<sst xmlns="http://schemas.openxmlformats.org/spreadsheetml/2006/main" count="99" uniqueCount="73">
  <si>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</si>
  <si>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</si>
  <si>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</si>
  <si>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</si>
  <si>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</si>
  <si>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</si>
  <si>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</si>
  <si>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</si>
  <si>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</si>
  <si>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</si>
  <si>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</si>
  <si>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</si>
  <si>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</si>
  <si>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</si>
  <si>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</si>
  <si>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</si>
  <si>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</si>
  <si>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</si>
  <si>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</si>
  <si>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</si>
  <si>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</si>
  <si>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</si>
  <si>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</si>
  <si>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</si>
  <si>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</si>
  <si>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</si>
  <si>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</si>
  <si>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</si>
  <si>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</si>
  <si>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</si>
  <si>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CA-518</t>
  </si>
  <si>
    <t>Caminar</t>
  </si>
  <si>
    <t>Laurel Gardens</t>
  </si>
  <si>
    <t>CA0298L9T181912</t>
  </si>
  <si>
    <t>PH</t>
  </si>
  <si>
    <t/>
  </si>
  <si>
    <t>San Francisco</t>
  </si>
  <si>
    <t>Vallejo/Solano County CoC</t>
  </si>
  <si>
    <t>Community Action Partnership of Solano - JPA</t>
  </si>
  <si>
    <t>Sereno Village</t>
  </si>
  <si>
    <t>CA0300L9T181912</t>
  </si>
  <si>
    <t>FMR</t>
  </si>
  <si>
    <t>Lutheran Social Services of Northern California</t>
  </si>
  <si>
    <t>Stop Plus Combined</t>
  </si>
  <si>
    <t>CA0301L9T181912</t>
  </si>
  <si>
    <t>Bonus Grant</t>
  </si>
  <si>
    <t>CA0981L9T181908</t>
  </si>
  <si>
    <t>Actual Rent</t>
  </si>
  <si>
    <t xml:space="preserve">Community Action North Bay </t>
  </si>
  <si>
    <t>Housing Express</t>
  </si>
  <si>
    <t>CA1229L9T181906</t>
  </si>
  <si>
    <t>Healthy Living Your Way</t>
  </si>
  <si>
    <t>CA1328L9T181905</t>
  </si>
  <si>
    <t>Housing Express Expansion</t>
  </si>
  <si>
    <t>CA1483L9T181904</t>
  </si>
  <si>
    <t>Community Action Partnership of Solano, Joint Powers Authority</t>
  </si>
  <si>
    <t>FY2019 Coordinated Entry System</t>
  </si>
  <si>
    <t>CA1484L9T181904</t>
  </si>
  <si>
    <t>SSO</t>
  </si>
  <si>
    <t>Fairfield VETS</t>
  </si>
  <si>
    <t>CA1671L9T181902</t>
  </si>
  <si>
    <t>FY2019 DV Bonus Coordinated Entry System</t>
  </si>
  <si>
    <t>CA1770D9T181901</t>
  </si>
  <si>
    <t>Edge Community Church of Suisun</t>
  </si>
  <si>
    <t>Restoration Project Renewal 2019</t>
  </si>
  <si>
    <t>CA1771L9T181901</t>
  </si>
  <si>
    <t>Orphan Relief Network DBA as Solano Dream Center</t>
  </si>
  <si>
    <t>Solano Dream Center Renewal Project Application FY2019</t>
  </si>
  <si>
    <t>CA1772L9T181901</t>
  </si>
  <si>
    <t>Joint TH &amp; PH-RRH</t>
  </si>
  <si>
    <t>SHELTER, Inc.</t>
  </si>
  <si>
    <t>Aspire Rapid Rehousing</t>
  </si>
  <si>
    <t>CA1861L9T181900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</si>
</sst>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0E62-BF86-4A35-8944-E7706B83A2FA}">
  <sheetPr codeName="Sheet37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1443490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0</v>
      </c>
      <c r="H7" s="15">
        <v>48824</v>
      </c>
      <c r="I7" s="15">
        <v>0</v>
      </c>
      <c r="J7" s="15">
        <v>0</v>
      </c>
      <c r="K7" s="15">
        <v>0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19" si="0">SUM(M7:T7)</f>
        <v>0</v>
      </c>
      <c r="V7" s="18">
        <f t="shared" ref="V7:V19" si="1">SUM(F7:K7)</f>
        <v>48824</v>
      </c>
    </row>
    <row r="8" spans="1:22" x14ac:dyDescent="0.3">
      <c r="A8" s="13" t="s">
        <v>31</v>
      </c>
      <c r="B8" s="13" t="s">
        <v>39</v>
      </c>
      <c r="C8" s="14" t="s">
        <v>40</v>
      </c>
      <c r="D8" s="14">
        <v>2021</v>
      </c>
      <c r="E8" s="14" t="s">
        <v>34</v>
      </c>
      <c r="F8" s="15">
        <v>0</v>
      </c>
      <c r="G8" s="15">
        <v>97680</v>
      </c>
      <c r="H8" s="15">
        <v>17484</v>
      </c>
      <c r="I8" s="15">
        <v>0</v>
      </c>
      <c r="J8" s="15">
        <v>0</v>
      </c>
      <c r="K8" s="15">
        <v>9245</v>
      </c>
      <c r="L8" s="14" t="s">
        <v>41</v>
      </c>
      <c r="M8" s="16">
        <v>0</v>
      </c>
      <c r="N8" s="16">
        <v>0</v>
      </c>
      <c r="O8" s="16">
        <v>2</v>
      </c>
      <c r="P8" s="16">
        <v>4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6</v>
      </c>
      <c r="V8" s="18">
        <f t="shared" si="1"/>
        <v>124409</v>
      </c>
    </row>
    <row r="9" spans="1:22" x14ac:dyDescent="0.3">
      <c r="A9" s="13" t="s">
        <v>42</v>
      </c>
      <c r="B9" s="13" t="s">
        <v>43</v>
      </c>
      <c r="C9" s="14" t="s">
        <v>44</v>
      </c>
      <c r="D9" s="14">
        <v>2021</v>
      </c>
      <c r="E9" s="14" t="s">
        <v>34</v>
      </c>
      <c r="F9" s="15">
        <v>102772</v>
      </c>
      <c r="G9" s="15">
        <v>0</v>
      </c>
      <c r="H9" s="15">
        <v>85039</v>
      </c>
      <c r="I9" s="15">
        <v>48312</v>
      </c>
      <c r="J9" s="15">
        <v>0</v>
      </c>
      <c r="K9" s="15">
        <v>16627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252750</v>
      </c>
    </row>
    <row r="10" spans="1:22" x14ac:dyDescent="0.3">
      <c r="A10" s="13" t="s">
        <v>31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27216</v>
      </c>
      <c r="H10" s="15">
        <v>4251</v>
      </c>
      <c r="I10" s="15">
        <v>0</v>
      </c>
      <c r="J10" s="15">
        <v>950</v>
      </c>
      <c r="K10" s="15">
        <v>2920</v>
      </c>
      <c r="L10" s="14" t="s">
        <v>47</v>
      </c>
      <c r="M10" s="16">
        <v>0</v>
      </c>
      <c r="N10" s="16">
        <v>0</v>
      </c>
      <c r="O10" s="16">
        <v>2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</v>
      </c>
      <c r="V10" s="18">
        <f t="shared" si="1"/>
        <v>35337</v>
      </c>
    </row>
    <row r="11" spans="1:22" x14ac:dyDescent="0.3">
      <c r="A11" s="13" t="s">
        <v>48</v>
      </c>
      <c r="B11" s="13" t="s">
        <v>49</v>
      </c>
      <c r="C11" s="14" t="s">
        <v>50</v>
      </c>
      <c r="D11" s="14">
        <v>2021</v>
      </c>
      <c r="E11" s="14" t="s">
        <v>34</v>
      </c>
      <c r="F11" s="15">
        <v>0</v>
      </c>
      <c r="G11" s="15">
        <v>84972</v>
      </c>
      <c r="H11" s="15">
        <v>29990</v>
      </c>
      <c r="I11" s="15">
        <v>0</v>
      </c>
      <c r="J11" s="15">
        <v>749</v>
      </c>
      <c r="K11" s="15">
        <v>6920</v>
      </c>
      <c r="L11" s="14" t="s">
        <v>41</v>
      </c>
      <c r="M11" s="16">
        <v>0</v>
      </c>
      <c r="N11" s="16">
        <v>0</v>
      </c>
      <c r="O11" s="16">
        <v>3</v>
      </c>
      <c r="P11" s="16">
        <v>1</v>
      </c>
      <c r="Q11" s="16">
        <v>1</v>
      </c>
      <c r="R11" s="16">
        <v>0</v>
      </c>
      <c r="S11" s="16">
        <v>0</v>
      </c>
      <c r="T11" s="16">
        <v>0</v>
      </c>
      <c r="U11" s="17">
        <f t="shared" si="0"/>
        <v>5</v>
      </c>
      <c r="V11" s="18">
        <f t="shared" si="1"/>
        <v>122631</v>
      </c>
    </row>
    <row r="12" spans="1:22" x14ac:dyDescent="0.3">
      <c r="A12" s="13" t="s">
        <v>48</v>
      </c>
      <c r="B12" s="13" t="s">
        <v>51</v>
      </c>
      <c r="C12" s="14" t="s">
        <v>52</v>
      </c>
      <c r="D12" s="14">
        <v>2021</v>
      </c>
      <c r="E12" s="14" t="s">
        <v>34</v>
      </c>
      <c r="F12" s="15">
        <v>61140</v>
      </c>
      <c r="G12" s="15">
        <v>0</v>
      </c>
      <c r="H12" s="15">
        <v>24967</v>
      </c>
      <c r="I12" s="15">
        <v>30730</v>
      </c>
      <c r="J12" s="15">
        <v>8513</v>
      </c>
      <c r="K12" s="15">
        <v>7692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133042</v>
      </c>
    </row>
    <row r="13" spans="1:22" x14ac:dyDescent="0.3">
      <c r="A13" s="13" t="s">
        <v>48</v>
      </c>
      <c r="B13" s="13" t="s">
        <v>53</v>
      </c>
      <c r="C13" s="14" t="s">
        <v>54</v>
      </c>
      <c r="D13" s="14">
        <v>2021</v>
      </c>
      <c r="E13" s="14" t="s">
        <v>34</v>
      </c>
      <c r="F13" s="15">
        <v>0</v>
      </c>
      <c r="G13" s="15">
        <v>87912</v>
      </c>
      <c r="H13" s="15">
        <v>30000</v>
      </c>
      <c r="I13" s="15">
        <v>0</v>
      </c>
      <c r="J13" s="15">
        <v>780</v>
      </c>
      <c r="K13" s="15">
        <v>4944</v>
      </c>
      <c r="L13" s="14" t="s">
        <v>41</v>
      </c>
      <c r="M13" s="16">
        <v>7</v>
      </c>
      <c r="N13" s="16">
        <v>1</v>
      </c>
      <c r="O13" s="16">
        <v>1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9</v>
      </c>
      <c r="V13" s="18">
        <f t="shared" si="1"/>
        <v>123636</v>
      </c>
    </row>
    <row r="14" spans="1:22" x14ac:dyDescent="0.3">
      <c r="A14" s="13" t="s">
        <v>55</v>
      </c>
      <c r="B14" s="13" t="s">
        <v>56</v>
      </c>
      <c r="C14" s="14" t="s">
        <v>57</v>
      </c>
      <c r="D14" s="14">
        <v>2021</v>
      </c>
      <c r="E14" s="14" t="s">
        <v>58</v>
      </c>
      <c r="F14" s="15">
        <v>0</v>
      </c>
      <c r="G14" s="15">
        <v>0</v>
      </c>
      <c r="H14" s="15">
        <v>199649</v>
      </c>
      <c r="I14" s="15">
        <v>0</v>
      </c>
      <c r="J14" s="15">
        <v>0</v>
      </c>
      <c r="K14" s="15">
        <v>19965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219614</v>
      </c>
    </row>
    <row r="15" spans="1:22" x14ac:dyDescent="0.3">
      <c r="A15" s="13" t="s">
        <v>48</v>
      </c>
      <c r="B15" s="13" t="s">
        <v>59</v>
      </c>
      <c r="C15" s="14" t="s">
        <v>60</v>
      </c>
      <c r="D15" s="14">
        <v>2021</v>
      </c>
      <c r="E15" s="14" t="s">
        <v>34</v>
      </c>
      <c r="F15" s="15">
        <v>20420</v>
      </c>
      <c r="G15" s="15">
        <v>0</v>
      </c>
      <c r="H15" s="15">
        <v>7825</v>
      </c>
      <c r="I15" s="15">
        <v>7460</v>
      </c>
      <c r="J15" s="15">
        <v>1201</v>
      </c>
      <c r="K15" s="15">
        <v>3355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40261</v>
      </c>
    </row>
    <row r="16" spans="1:22" x14ac:dyDescent="0.3">
      <c r="A16" s="13" t="s">
        <v>55</v>
      </c>
      <c r="B16" s="13" t="s">
        <v>61</v>
      </c>
      <c r="C16" s="14" t="s">
        <v>62</v>
      </c>
      <c r="D16" s="14">
        <v>2021</v>
      </c>
      <c r="E16" s="14" t="s">
        <v>58</v>
      </c>
      <c r="F16" s="15">
        <v>0</v>
      </c>
      <c r="G16" s="15">
        <v>0</v>
      </c>
      <c r="H16" s="15">
        <v>77017</v>
      </c>
      <c r="I16" s="15">
        <v>0</v>
      </c>
      <c r="J16" s="15">
        <v>0</v>
      </c>
      <c r="K16" s="15">
        <v>7701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84718</v>
      </c>
    </row>
    <row r="17" spans="1:22" x14ac:dyDescent="0.3">
      <c r="A17" s="13" t="s">
        <v>63</v>
      </c>
      <c r="B17" s="13" t="s">
        <v>64</v>
      </c>
      <c r="C17" s="14" t="s">
        <v>65</v>
      </c>
      <c r="D17" s="14">
        <v>2021</v>
      </c>
      <c r="E17" s="14" t="s">
        <v>34</v>
      </c>
      <c r="F17" s="15">
        <v>0</v>
      </c>
      <c r="G17" s="15">
        <v>77160</v>
      </c>
      <c r="H17" s="15">
        <v>17960</v>
      </c>
      <c r="I17" s="15">
        <v>0</v>
      </c>
      <c r="J17" s="15">
        <v>4326</v>
      </c>
      <c r="K17" s="15">
        <v>8500</v>
      </c>
      <c r="L17" s="14" t="s">
        <v>47</v>
      </c>
      <c r="M17" s="16">
        <v>0</v>
      </c>
      <c r="N17" s="16">
        <v>0</v>
      </c>
      <c r="O17" s="16">
        <v>2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107946</v>
      </c>
    </row>
    <row r="18" spans="1:22" x14ac:dyDescent="0.3">
      <c r="A18" s="13" t="s">
        <v>66</v>
      </c>
      <c r="B18" s="13" t="s">
        <v>67</v>
      </c>
      <c r="C18" s="14" t="s">
        <v>68</v>
      </c>
      <c r="D18" s="14">
        <v>2021</v>
      </c>
      <c r="E18" s="19" t="s">
        <v>69</v>
      </c>
      <c r="F18" s="15">
        <v>20184</v>
      </c>
      <c r="G18" s="15">
        <v>45732</v>
      </c>
      <c r="H18" s="15">
        <v>8108</v>
      </c>
      <c r="I18" s="15">
        <v>0</v>
      </c>
      <c r="J18" s="15">
        <v>4326</v>
      </c>
      <c r="K18" s="15">
        <v>7000</v>
      </c>
      <c r="L18" s="14" t="s">
        <v>41</v>
      </c>
      <c r="M18" s="16">
        <v>0</v>
      </c>
      <c r="N18" s="16">
        <v>0</v>
      </c>
      <c r="O18" s="16">
        <v>2</v>
      </c>
      <c r="P18" s="16">
        <v>1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3</v>
      </c>
      <c r="V18" s="18">
        <f t="shared" si="1"/>
        <v>85350</v>
      </c>
    </row>
    <row r="19" spans="1:22" x14ac:dyDescent="0.3">
      <c r="A19" s="13" t="s">
        <v>70</v>
      </c>
      <c r="B19" s="13" t="s">
        <v>71</v>
      </c>
      <c r="C19" s="14" t="s">
        <v>72</v>
      </c>
      <c r="D19" s="14">
        <v>2021</v>
      </c>
      <c r="E19" s="14" t="s">
        <v>34</v>
      </c>
      <c r="F19" s="15">
        <v>0</v>
      </c>
      <c r="G19" s="15">
        <v>20640</v>
      </c>
      <c r="H19" s="15">
        <v>37585</v>
      </c>
      <c r="I19" s="15">
        <v>0</v>
      </c>
      <c r="J19" s="15">
        <v>1049</v>
      </c>
      <c r="K19" s="15">
        <v>5698</v>
      </c>
      <c r="L19" s="14" t="s">
        <v>41</v>
      </c>
      <c r="M19" s="16">
        <v>1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2</v>
      </c>
      <c r="V19" s="18">
        <f t="shared" si="1"/>
        <v>64972</v>
      </c>
    </row>
  </sheetData>
  <autoFilter ref="A6:V6" xr:uid="{96151C5A-80A6-402D-8B69-00BC1BDF44A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9">
    <cfRule type="expression" dxfId="3" priority="4">
      <formula>OR($D7&gt;2021,AND($D7&lt;2021,$D7&lt;&gt;""))</formula>
    </cfRule>
  </conditionalFormatting>
  <conditionalFormatting sqref="V7:V19">
    <cfRule type="cellIs" dxfId="2" priority="1" operator="lessThan">
      <formula>0</formula>
    </cfRule>
  </conditionalFormatting>
  <conditionalFormatting sqref="V7:V19">
    <cfRule type="expression" dxfId="1" priority="2">
      <formula>$V$7&lt;0</formula>
    </cfRule>
  </conditionalFormatting>
  <conditionalFormatting sqref="C7:C19">
    <cfRule type="expression" dxfId="0" priority="5">
      <formula>(#REF!&gt;1)</formula>
    </cfRule>
  </conditionalFormatting>
  <dataValidations count="3">
    <dataValidation type="list" allowBlank="1" showInputMessage="1" showErrorMessage="1" sqref="E7:E19" xr:uid="{E780966C-00B0-45FE-9E45-A0C0A46A1ABE}">
      <formula1>"PH, TH, Joint TH &amp; PH-RRH, HMIS, SSO, TRA, PRA, SRA, S+C/SRO"</formula1>
    </dataValidation>
    <dataValidation allowBlank="1" showErrorMessage="1" sqref="A6:V6 F7:K19 M7:T19" xr:uid="{D8D33FF7-BB88-45F0-82E4-CC006241388A}"/>
    <dataValidation type="list" allowBlank="1" showInputMessage="1" showErrorMessage="1" sqref="L7:L19" xr:uid="{287F0539-B618-45E3-B6F0-18FFFDBBC9FA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2020-06-14T22:21:25Z</dcterms:created>
  <dcterms:modified xsi:type="dcterms:W3CDTF">2020-07-22T13:02:35Z</dcterms:modified>
</cp:coreProperties>
</file>