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CA-500\"/>
    </mc:Choice>
  </mc:AlternateContent>
  <xr:revisionPtr revIDLastSave="0" documentId="13_ncr:1_{3C3EBC3F-2F24-4F0B-83B9-D3494A074A96}" xr6:coauthVersionLast="43" xr6:coauthVersionMax="43" xr10:uidLastSave="{00000000-0000-0000-0000-000000000000}"/>
  <bookViews>
    <workbookView xWindow="-120" yWindow="-120" windowWidth="29040" windowHeight="15840" xr2:uid="{04B55273-1250-4B89-9B66-20B3AEF18BF3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V7" i="1" l="1"/>
  <c r="U7" i="1"/>
  <c r="H3" i="1"/>
</calcChain>
</file>

<file path=xl/sharedStrings.xml><?xml version="1.0" encoding="utf-8"?>
<sst xmlns="http://schemas.openxmlformats.org/spreadsheetml/2006/main" count="119" uniqueCount="80">
  <si>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</si>
  <si>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</si>
  <si>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</si>
  <si>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</si>
  <si>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</si>
  <si>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</si>
  <si>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</si>
  <si>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</si>
  <si>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</si>
  <si>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</si>
  <si>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</si>
  <si>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</si>
  <si>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</si>
  <si>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</si>
  <si>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</si>
  <si>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</si>
  <si>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</si>
  <si>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</si>
  <si>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</si>
  <si>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</si>
  <si>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</si>
  <si>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</si>
  <si>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</si>
  <si>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</si>
  <si>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</si>
  <si>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</si>
  <si>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</si>
  <si>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</si>
  <si>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</si>
  <si>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</si>
  <si>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Tulare Housing First</t>
  </si>
  <si>
    <t>CA0272L9T131806</t>
  </si>
  <si>
    <t>PH</t>
  </si>
  <si>
    <t>Actual Rent</t>
  </si>
  <si>
    <t/>
  </si>
  <si>
    <t>San Francisco</t>
  </si>
  <si>
    <t>CA-513</t>
  </si>
  <si>
    <t>Visalia/Kings, Tulare Counties CoC</t>
  </si>
  <si>
    <t>Kings/Tulare Continuum of Care on Homelessness</t>
  </si>
  <si>
    <t>Family Services of Tulare County</t>
  </si>
  <si>
    <t>Tulare County PSH II</t>
  </si>
  <si>
    <t>CA0840L9T131805</t>
  </si>
  <si>
    <t>Kings United Way</t>
  </si>
  <si>
    <t>Kings Tulare HMIS</t>
  </si>
  <si>
    <t>CA0970L9T131805</t>
  </si>
  <si>
    <t>Tulare Housing First II</t>
  </si>
  <si>
    <t>CA0971L9T131803</t>
  </si>
  <si>
    <t>FMR</t>
  </si>
  <si>
    <t>Tulare Housing First II Bonus</t>
  </si>
  <si>
    <t>CA0972L9T131803</t>
  </si>
  <si>
    <t>Permanent Supportive Housing Program</t>
  </si>
  <si>
    <t>CA1086L9T131806</t>
  </si>
  <si>
    <t>Community Services &amp; Employment Training, Inc.</t>
  </si>
  <si>
    <t>Tulare County Permanent Supportive Housing Program</t>
  </si>
  <si>
    <t>CA1088L9T131805</t>
  </si>
  <si>
    <t>Kings Community Action Organization</t>
  </si>
  <si>
    <t>Anchors II</t>
  </si>
  <si>
    <t>CA1183L9T131805</t>
  </si>
  <si>
    <t>Anchors IV</t>
  </si>
  <si>
    <t>CA1264L9T131803</t>
  </si>
  <si>
    <t>Permanent Supportive Housing - Visalia</t>
  </si>
  <si>
    <t>CA1273L9T131804</t>
  </si>
  <si>
    <t>Turning Point of Central California, Inc.</t>
  </si>
  <si>
    <t>Kings Permanent Supportive Housing</t>
  </si>
  <si>
    <t>CA1316L9T131803</t>
  </si>
  <si>
    <t>Casa de Robles 2 Permanent Supportive Housing</t>
  </si>
  <si>
    <t>CA1317L9T131803</t>
  </si>
  <si>
    <t>Casa de Robles 3 Permanent Supportive Housing</t>
  </si>
  <si>
    <t>CA1403L9T131803</t>
  </si>
  <si>
    <t>Central California Family Crisis Center</t>
  </si>
  <si>
    <t>Ridge Connections 2</t>
  </si>
  <si>
    <t>CA1479L9T131803</t>
  </si>
  <si>
    <t>Coordinated Entry</t>
  </si>
  <si>
    <t>CA1566L9T131802</t>
  </si>
  <si>
    <t>SSO</t>
  </si>
  <si>
    <t>Hope Survives</t>
  </si>
  <si>
    <t>CA1633L9T131802</t>
  </si>
  <si>
    <t>Champions Recovery Alternative Programs, Inc.</t>
  </si>
  <si>
    <t>Grace Homes</t>
  </si>
  <si>
    <t>CA1758L9T131800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</si>
</sst>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6" fillId="4" borderId="0" xfId="0" applyFont="1" applyFill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22FF8-0AEA-4C8F-83B0-785B0C7F666E}">
  <sheetPr codeName="Sheet32">
    <pageSetUpPr fitToPage="1"/>
  </sheetPr>
  <dimension ref="A1:V2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5" t="s">
        <v>35</v>
      </c>
      <c r="C1" s="25"/>
      <c r="D1" s="25"/>
      <c r="E1" s="26" t="s">
        <v>1</v>
      </c>
      <c r="F1" s="27"/>
      <c r="G1" s="28"/>
      <c r="H1" s="29" t="s">
        <v>38</v>
      </c>
      <c r="I1" s="30"/>
      <c r="J1" s="31"/>
    </row>
    <row r="2" spans="1:22" ht="35.25" customHeight="1" x14ac:dyDescent="0.25">
      <c r="A2" s="1" t="s">
        <v>2</v>
      </c>
      <c r="B2" s="25" t="s">
        <v>36</v>
      </c>
      <c r="C2" s="25"/>
      <c r="D2" s="25"/>
      <c r="E2" s="32"/>
      <c r="F2" s="33"/>
      <c r="G2" s="33"/>
      <c r="H2" s="33"/>
      <c r="I2" s="33"/>
      <c r="J2" s="34"/>
    </row>
    <row r="3" spans="1:22" ht="35.25" customHeight="1" x14ac:dyDescent="0.25">
      <c r="A3" s="2" t="s">
        <v>3</v>
      </c>
      <c r="B3" s="25" t="s">
        <v>37</v>
      </c>
      <c r="C3" s="25"/>
      <c r="D3" s="25"/>
      <c r="E3" s="35" t="s">
        <v>4</v>
      </c>
      <c r="F3" s="36"/>
      <c r="G3" s="37"/>
      <c r="H3" s="38">
        <f ca="1">SUM(OFFSET(V6,1,0,500,1))</f>
        <v>2287218</v>
      </c>
      <c r="I3" s="39"/>
      <c r="J3" s="40"/>
    </row>
    <row r="4" spans="1:22" ht="16.899999999999999" customHeight="1" x14ac:dyDescent="0.25">
      <c r="A4" s="19"/>
      <c r="B4" s="4"/>
      <c r="C4" s="4"/>
      <c r="D4" s="4"/>
      <c r="E4" s="3"/>
      <c r="F4" s="5"/>
      <c r="G4" s="6"/>
      <c r="H4" s="7"/>
      <c r="I4" s="7"/>
    </row>
    <row r="5" spans="1:22" x14ac:dyDescent="0.25">
      <c r="A5" s="21" t="s">
        <v>5</v>
      </c>
      <c r="B5" s="22"/>
      <c r="C5" s="22"/>
      <c r="D5" s="22"/>
      <c r="E5" s="23"/>
      <c r="F5" s="24" t="s">
        <v>6</v>
      </c>
      <c r="G5" s="24"/>
      <c r="H5" s="24"/>
      <c r="I5" s="24"/>
      <c r="J5" s="24"/>
      <c r="K5" s="24"/>
      <c r="L5" s="24" t="s">
        <v>7</v>
      </c>
      <c r="M5" s="24"/>
      <c r="N5" s="24"/>
      <c r="O5" s="24"/>
      <c r="P5" s="24"/>
      <c r="Q5" s="24"/>
      <c r="R5" s="24"/>
      <c r="S5" s="24"/>
      <c r="T5" s="24"/>
      <c r="U5" s="21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20" t="s">
        <v>39</v>
      </c>
      <c r="B7" s="13" t="s">
        <v>30</v>
      </c>
      <c r="C7" s="14" t="s">
        <v>31</v>
      </c>
      <c r="D7" s="14">
        <v>2020</v>
      </c>
      <c r="E7" s="14" t="s">
        <v>32</v>
      </c>
      <c r="F7" s="15">
        <v>0</v>
      </c>
      <c r="G7" s="15">
        <v>55752</v>
      </c>
      <c r="H7" s="15">
        <v>0</v>
      </c>
      <c r="I7" s="15">
        <v>0</v>
      </c>
      <c r="J7" s="15">
        <v>0</v>
      </c>
      <c r="K7" s="15">
        <v>3496</v>
      </c>
      <c r="L7" s="14" t="s">
        <v>33</v>
      </c>
      <c r="M7" s="16">
        <v>0</v>
      </c>
      <c r="N7" s="16">
        <v>0</v>
      </c>
      <c r="O7" s="16">
        <v>5</v>
      </c>
      <c r="P7" s="16">
        <v>2</v>
      </c>
      <c r="Q7" s="16">
        <v>0</v>
      </c>
      <c r="R7" s="16">
        <v>0</v>
      </c>
      <c r="S7" s="16">
        <v>0</v>
      </c>
      <c r="T7" s="16">
        <v>0</v>
      </c>
      <c r="U7" s="17">
        <f t="shared" ref="U7:U23" si="0">SUM(M7:T7)</f>
        <v>7</v>
      </c>
      <c r="V7" s="18">
        <f t="shared" ref="V7:V23" si="1">SUM(F7:K7)</f>
        <v>59248</v>
      </c>
    </row>
    <row r="8" spans="1:22" x14ac:dyDescent="0.25">
      <c r="A8" s="20" t="s">
        <v>39</v>
      </c>
      <c r="B8" s="13" t="s">
        <v>40</v>
      </c>
      <c r="C8" s="14" t="s">
        <v>41</v>
      </c>
      <c r="D8" s="14">
        <v>2020</v>
      </c>
      <c r="E8" s="14" t="s">
        <v>32</v>
      </c>
      <c r="F8" s="15">
        <v>33709</v>
      </c>
      <c r="G8" s="15">
        <v>0</v>
      </c>
      <c r="H8" s="15">
        <v>10865</v>
      </c>
      <c r="I8" s="15">
        <v>15010</v>
      </c>
      <c r="J8" s="15">
        <v>0</v>
      </c>
      <c r="K8" s="15">
        <v>3796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63380</v>
      </c>
    </row>
    <row r="9" spans="1:22" x14ac:dyDescent="0.25">
      <c r="A9" s="20" t="s">
        <v>42</v>
      </c>
      <c r="B9" s="13" t="s">
        <v>43</v>
      </c>
      <c r="C9" s="14" t="s">
        <v>44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147587</v>
      </c>
      <c r="K9" s="15">
        <v>9946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157533</v>
      </c>
    </row>
    <row r="10" spans="1:22" x14ac:dyDescent="0.25">
      <c r="A10" s="20" t="s">
        <v>39</v>
      </c>
      <c r="B10" s="13" t="s">
        <v>45</v>
      </c>
      <c r="C10" s="14" t="s">
        <v>46</v>
      </c>
      <c r="D10" s="14">
        <v>2020</v>
      </c>
      <c r="E10" s="14" t="s">
        <v>32</v>
      </c>
      <c r="F10" s="15">
        <v>0</v>
      </c>
      <c r="G10" s="15">
        <v>123972</v>
      </c>
      <c r="H10" s="15">
        <v>0</v>
      </c>
      <c r="I10" s="15">
        <v>0</v>
      </c>
      <c r="J10" s="15">
        <v>0</v>
      </c>
      <c r="K10" s="15">
        <v>7943</v>
      </c>
      <c r="L10" s="14" t="s">
        <v>47</v>
      </c>
      <c r="M10" s="16">
        <v>0</v>
      </c>
      <c r="N10" s="16">
        <v>0</v>
      </c>
      <c r="O10" s="16">
        <v>11</v>
      </c>
      <c r="P10" s="16">
        <v>4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15</v>
      </c>
      <c r="V10" s="18">
        <f t="shared" si="1"/>
        <v>131915</v>
      </c>
    </row>
    <row r="11" spans="1:22" x14ac:dyDescent="0.25">
      <c r="A11" s="20" t="s">
        <v>39</v>
      </c>
      <c r="B11" s="13" t="s">
        <v>48</v>
      </c>
      <c r="C11" s="14" t="s">
        <v>49</v>
      </c>
      <c r="D11" s="14">
        <v>2020</v>
      </c>
      <c r="E11" s="14" t="s">
        <v>32</v>
      </c>
      <c r="F11" s="15">
        <v>0</v>
      </c>
      <c r="G11" s="15">
        <v>37980</v>
      </c>
      <c r="H11" s="15">
        <v>0</v>
      </c>
      <c r="I11" s="15">
        <v>0</v>
      </c>
      <c r="J11" s="15">
        <v>0</v>
      </c>
      <c r="K11" s="15">
        <v>2453</v>
      </c>
      <c r="L11" s="14" t="s">
        <v>47</v>
      </c>
      <c r="M11" s="16">
        <v>0</v>
      </c>
      <c r="N11" s="16">
        <v>0</v>
      </c>
      <c r="O11" s="16">
        <v>5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5</v>
      </c>
      <c r="V11" s="18">
        <f t="shared" si="1"/>
        <v>40433</v>
      </c>
    </row>
    <row r="12" spans="1:22" x14ac:dyDescent="0.25">
      <c r="A12" s="20" t="s">
        <v>39</v>
      </c>
      <c r="B12" s="13" t="s">
        <v>50</v>
      </c>
      <c r="C12" s="14" t="s">
        <v>51</v>
      </c>
      <c r="D12" s="14">
        <v>2020</v>
      </c>
      <c r="E12" s="14" t="s">
        <v>32</v>
      </c>
      <c r="F12" s="15">
        <v>73320</v>
      </c>
      <c r="G12" s="15">
        <v>0</v>
      </c>
      <c r="H12" s="15">
        <v>10184</v>
      </c>
      <c r="I12" s="15">
        <v>8880</v>
      </c>
      <c r="J12" s="15">
        <v>4923</v>
      </c>
      <c r="K12" s="15">
        <v>6102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103409</v>
      </c>
    </row>
    <row r="13" spans="1:22" x14ac:dyDescent="0.25">
      <c r="A13" s="13" t="s">
        <v>52</v>
      </c>
      <c r="B13" s="13" t="s">
        <v>53</v>
      </c>
      <c r="C13" s="14" t="s">
        <v>54</v>
      </c>
      <c r="D13" s="14">
        <v>2020</v>
      </c>
      <c r="E13" s="14" t="s">
        <v>32</v>
      </c>
      <c r="F13" s="15">
        <v>0</v>
      </c>
      <c r="G13" s="15">
        <v>198060</v>
      </c>
      <c r="H13" s="15">
        <v>103971</v>
      </c>
      <c r="I13" s="15">
        <v>0</v>
      </c>
      <c r="J13" s="15">
        <v>10936</v>
      </c>
      <c r="K13" s="15">
        <v>18972</v>
      </c>
      <c r="L13" s="14" t="s">
        <v>33</v>
      </c>
      <c r="M13" s="16">
        <v>0</v>
      </c>
      <c r="N13" s="16">
        <v>0</v>
      </c>
      <c r="O13" s="16">
        <v>17</v>
      </c>
      <c r="P13" s="16">
        <v>4</v>
      </c>
      <c r="Q13" s="16">
        <v>2</v>
      </c>
      <c r="R13" s="16">
        <v>0</v>
      </c>
      <c r="S13" s="16">
        <v>0</v>
      </c>
      <c r="T13" s="16">
        <v>0</v>
      </c>
      <c r="U13" s="17">
        <f t="shared" si="0"/>
        <v>23</v>
      </c>
      <c r="V13" s="18">
        <f t="shared" si="1"/>
        <v>331939</v>
      </c>
    </row>
    <row r="14" spans="1:22" x14ac:dyDescent="0.25">
      <c r="A14" s="13" t="s">
        <v>55</v>
      </c>
      <c r="B14" s="13" t="s">
        <v>56</v>
      </c>
      <c r="C14" s="14" t="s">
        <v>57</v>
      </c>
      <c r="D14" s="14">
        <v>2020</v>
      </c>
      <c r="E14" s="14" t="s">
        <v>32</v>
      </c>
      <c r="F14" s="15">
        <v>40817</v>
      </c>
      <c r="G14" s="15">
        <v>0</v>
      </c>
      <c r="H14" s="15">
        <v>17260</v>
      </c>
      <c r="I14" s="15">
        <v>18449</v>
      </c>
      <c r="J14" s="15">
        <v>2544</v>
      </c>
      <c r="K14" s="15">
        <v>5453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84523</v>
      </c>
    </row>
    <row r="15" spans="1:22" x14ac:dyDescent="0.25">
      <c r="A15" s="13" t="s">
        <v>55</v>
      </c>
      <c r="B15" s="13" t="s">
        <v>58</v>
      </c>
      <c r="C15" s="14" t="s">
        <v>59</v>
      </c>
      <c r="D15" s="14">
        <v>2020</v>
      </c>
      <c r="E15" s="14" t="s">
        <v>32</v>
      </c>
      <c r="F15" s="15">
        <v>37132</v>
      </c>
      <c r="G15" s="15">
        <v>0</v>
      </c>
      <c r="H15" s="15">
        <v>30000</v>
      </c>
      <c r="I15" s="15">
        <v>5781</v>
      </c>
      <c r="J15" s="15">
        <v>1544</v>
      </c>
      <c r="K15" s="15">
        <v>6907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81364</v>
      </c>
    </row>
    <row r="16" spans="1:22" x14ac:dyDescent="0.25">
      <c r="A16" s="13" t="s">
        <v>52</v>
      </c>
      <c r="B16" s="13" t="s">
        <v>60</v>
      </c>
      <c r="C16" s="14" t="s">
        <v>61</v>
      </c>
      <c r="D16" s="14">
        <v>2020</v>
      </c>
      <c r="E16" s="14" t="s">
        <v>32</v>
      </c>
      <c r="F16" s="15">
        <v>70290</v>
      </c>
      <c r="G16" s="15">
        <v>0</v>
      </c>
      <c r="H16" s="15">
        <v>37099</v>
      </c>
      <c r="I16" s="15">
        <v>18782</v>
      </c>
      <c r="J16" s="15">
        <v>15339</v>
      </c>
      <c r="K16" s="15">
        <v>7772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149282</v>
      </c>
    </row>
    <row r="17" spans="1:22" x14ac:dyDescent="0.25">
      <c r="A17" s="13" t="s">
        <v>62</v>
      </c>
      <c r="B17" s="13" t="s">
        <v>63</v>
      </c>
      <c r="C17" s="14" t="s">
        <v>64</v>
      </c>
      <c r="D17" s="14">
        <v>2020</v>
      </c>
      <c r="E17" s="14" t="s">
        <v>32</v>
      </c>
      <c r="F17" s="15">
        <v>70711</v>
      </c>
      <c r="G17" s="15">
        <v>0</v>
      </c>
      <c r="H17" s="15">
        <v>63578</v>
      </c>
      <c r="I17" s="15">
        <v>42593</v>
      </c>
      <c r="J17" s="15">
        <v>0</v>
      </c>
      <c r="K17" s="15">
        <v>11522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188404</v>
      </c>
    </row>
    <row r="18" spans="1:22" x14ac:dyDescent="0.25">
      <c r="A18" s="13" t="s">
        <v>62</v>
      </c>
      <c r="B18" s="13" t="s">
        <v>65</v>
      </c>
      <c r="C18" s="14" t="s">
        <v>66</v>
      </c>
      <c r="D18" s="14">
        <v>2020</v>
      </c>
      <c r="E18" s="14" t="s">
        <v>32</v>
      </c>
      <c r="F18" s="15">
        <v>27902</v>
      </c>
      <c r="G18" s="15">
        <v>0</v>
      </c>
      <c r="H18" s="15">
        <v>27962</v>
      </c>
      <c r="I18" s="15">
        <v>19227</v>
      </c>
      <c r="J18" s="15">
        <v>0</v>
      </c>
      <c r="K18" s="15">
        <v>4900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79991</v>
      </c>
    </row>
    <row r="19" spans="1:22" x14ac:dyDescent="0.25">
      <c r="A19" s="13" t="s">
        <v>62</v>
      </c>
      <c r="B19" s="13" t="s">
        <v>67</v>
      </c>
      <c r="C19" s="14" t="s">
        <v>68</v>
      </c>
      <c r="D19" s="14">
        <v>2020</v>
      </c>
      <c r="E19" s="14" t="s">
        <v>32</v>
      </c>
      <c r="F19" s="15">
        <v>105944</v>
      </c>
      <c r="G19" s="15">
        <v>0</v>
      </c>
      <c r="H19" s="15">
        <v>43188</v>
      </c>
      <c r="I19" s="15">
        <v>6143</v>
      </c>
      <c r="J19" s="15">
        <v>0</v>
      </c>
      <c r="K19" s="15">
        <v>9965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165240</v>
      </c>
    </row>
    <row r="20" spans="1:22" x14ac:dyDescent="0.25">
      <c r="A20" s="13" t="s">
        <v>69</v>
      </c>
      <c r="B20" s="13" t="s">
        <v>70</v>
      </c>
      <c r="C20" s="14" t="s">
        <v>71</v>
      </c>
      <c r="D20" s="14">
        <v>2020</v>
      </c>
      <c r="E20" s="14" t="s">
        <v>32</v>
      </c>
      <c r="F20" s="15">
        <v>78297</v>
      </c>
      <c r="G20" s="15">
        <v>0</v>
      </c>
      <c r="H20" s="15">
        <v>49232</v>
      </c>
      <c r="I20" s="15">
        <v>23462</v>
      </c>
      <c r="J20" s="15">
        <v>0</v>
      </c>
      <c r="K20" s="15">
        <v>6175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157166</v>
      </c>
    </row>
    <row r="21" spans="1:22" x14ac:dyDescent="0.25">
      <c r="A21" s="13" t="s">
        <v>38</v>
      </c>
      <c r="B21" s="13" t="s">
        <v>72</v>
      </c>
      <c r="C21" s="14" t="s">
        <v>73</v>
      </c>
      <c r="D21" s="14">
        <v>2020</v>
      </c>
      <c r="E21" s="14" t="s">
        <v>74</v>
      </c>
      <c r="F21" s="15">
        <v>0</v>
      </c>
      <c r="G21" s="15">
        <v>0</v>
      </c>
      <c r="H21" s="15">
        <v>162390</v>
      </c>
      <c r="I21" s="15">
        <v>0</v>
      </c>
      <c r="J21" s="15">
        <v>0</v>
      </c>
      <c r="K21" s="15">
        <v>7200</v>
      </c>
      <c r="L21" s="14" t="s">
        <v>34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169590</v>
      </c>
    </row>
    <row r="22" spans="1:22" x14ac:dyDescent="0.25">
      <c r="A22" s="13" t="s">
        <v>55</v>
      </c>
      <c r="B22" s="13" t="s">
        <v>75</v>
      </c>
      <c r="C22" s="14" t="s">
        <v>76</v>
      </c>
      <c r="D22" s="14">
        <v>2020</v>
      </c>
      <c r="E22" s="14" t="s">
        <v>32</v>
      </c>
      <c r="F22" s="15">
        <v>49319</v>
      </c>
      <c r="G22" s="15">
        <v>0</v>
      </c>
      <c r="H22" s="15">
        <v>35526</v>
      </c>
      <c r="I22" s="15">
        <v>14560</v>
      </c>
      <c r="J22" s="15">
        <v>0</v>
      </c>
      <c r="K22" s="15">
        <v>8815</v>
      </c>
      <c r="L22" s="14" t="s">
        <v>34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108220</v>
      </c>
    </row>
    <row r="23" spans="1:22" x14ac:dyDescent="0.25">
      <c r="A23" s="13" t="s">
        <v>77</v>
      </c>
      <c r="B23" s="13" t="s">
        <v>78</v>
      </c>
      <c r="C23" s="14" t="s">
        <v>79</v>
      </c>
      <c r="D23" s="14">
        <v>2020</v>
      </c>
      <c r="E23" s="14" t="s">
        <v>32</v>
      </c>
      <c r="F23" s="15">
        <v>90609</v>
      </c>
      <c r="G23" s="15">
        <v>0</v>
      </c>
      <c r="H23" s="15">
        <v>90238</v>
      </c>
      <c r="I23" s="15">
        <v>28534</v>
      </c>
      <c r="J23" s="15">
        <v>6200</v>
      </c>
      <c r="K23" s="15">
        <v>0</v>
      </c>
      <c r="L23" s="14" t="s">
        <v>34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215581</v>
      </c>
    </row>
  </sheetData>
  <autoFilter ref="A6:V6" xr:uid="{D66ECF40-BEE1-42EF-B4B8-8441AFE961BC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3">
    <cfRule type="cellIs" dxfId="3" priority="3" operator="lessThan">
      <formula>0</formula>
    </cfRule>
  </conditionalFormatting>
  <conditionalFormatting sqref="V7:V23">
    <cfRule type="expression" dxfId="2" priority="4">
      <formula>$V$7&lt;0</formula>
    </cfRule>
  </conditionalFormatting>
  <conditionalFormatting sqref="D7:D23">
    <cfRule type="expression" dxfId="1" priority="2">
      <formula>OR($D7&gt;2020,AND($D7&lt;2020,$D7&lt;&gt;""))</formula>
    </cfRule>
  </conditionalFormatting>
  <conditionalFormatting sqref="C7:C23">
    <cfRule type="expression" dxfId="0" priority="5">
      <formula>(#REF!&gt;1)</formula>
    </cfRule>
  </conditionalFormatting>
  <dataValidations count="3">
    <dataValidation type="list" allowBlank="1" showInputMessage="1" showErrorMessage="1" sqref="E7:E23" xr:uid="{D29FF113-4E70-4BDE-AFF9-10B13AED5A41}">
      <formula1>"PH, TH, Joint TH &amp; PH-RRH, HMIS, SSO, TRA, PRA, SRA, S+C/SRO"</formula1>
    </dataValidation>
    <dataValidation type="list" allowBlank="1" showInputMessage="1" showErrorMessage="1" sqref="L7:L23" xr:uid="{3D665B0A-F140-4749-A138-ACF46536439E}">
      <formula1>"N/A, FMR, Actual Rent"</formula1>
    </dataValidation>
    <dataValidation allowBlank="1" showErrorMessage="1" sqref="A6:V6" xr:uid="{0B920CF0-C6BF-4702-9D2F-81B50841BF34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2019-03-04T18:43:29Z</dcterms:created>
  <dcterms:modified xsi:type="dcterms:W3CDTF">2019-05-13T19:52:41Z</dcterms:modified>
</cp:coreProperties>
</file>