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CA-500\"/>
    </mc:Choice>
  </mc:AlternateContent>
  <xr:revisionPtr revIDLastSave="0" documentId="13_ncr:1_{D820F045-2628-4ED5-AA42-678B693D7190}" xr6:coauthVersionLast="45" xr6:coauthVersionMax="45" xr10:uidLastSave="{00000000-0000-0000-0000-000000000000}"/>
  <bookViews>
    <workbookView xWindow="-108" yWindow="-108" windowWidth="27288" windowHeight="17664" xr2:uid="{8AA15054-FCA3-46EE-A48C-73BA9EE8DAFE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" i="1" l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H3" i="1" s="1"/>
  <c r="U7" i="1"/>
</calcChain>
</file>

<file path=xl/sharedStrings.xml><?xml version="1.0" encoding="utf-8"?>
<sst xmlns="http://schemas.openxmlformats.org/spreadsheetml/2006/main" count="94" uniqueCount="67">
  <si>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</si>
  <si>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</si>
  <si>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</si>
  <si>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</si>
  <si>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</si>
  <si>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</si>
  <si>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</si>
  <si>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</si>
  <si>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</si>
  <si>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</si>
  <si>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</si>
  <si>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</si>
  <si>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</si>
  <si>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</si>
  <si>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</si>
  <si>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</si>
  <si>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</si>
  <si>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</si>
  <si>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</si>
  <si>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</si>
  <si>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</si>
  <si>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</si>
  <si>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</si>
  <si>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</si>
  <si>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</si>
  <si>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</si>
  <si>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</si>
  <si>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</si>
  <si>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</si>
  <si>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</si>
  <si>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CA-512</t>
  </si>
  <si>
    <t>LifeMoves</t>
  </si>
  <si>
    <t>Redwood Family House 2019</t>
  </si>
  <si>
    <t>CA0261L9T121912</t>
  </si>
  <si>
    <t>TH</t>
  </si>
  <si>
    <t/>
  </si>
  <si>
    <t>San Francisco</t>
  </si>
  <si>
    <t>Daly City/San Mateo County CoC</t>
  </si>
  <si>
    <t>San Mateo County Human Services Agency</t>
  </si>
  <si>
    <t>Mental Health Association of San Mateo County</t>
  </si>
  <si>
    <t>SAYAT  2019</t>
  </si>
  <si>
    <t>CA0264L9T121912</t>
  </si>
  <si>
    <t>PH</t>
  </si>
  <si>
    <t>Housing Authority of the County of San Mateo</t>
  </si>
  <si>
    <t>Shelter Plus Care Sponsor Based (SP2)</t>
  </si>
  <si>
    <t>CA0265L9T121912</t>
  </si>
  <si>
    <t>Actual Rent</t>
  </si>
  <si>
    <t>Shelter Plus Care Belmont Apartments</t>
  </si>
  <si>
    <t>CA0764L9T121911</t>
  </si>
  <si>
    <t>FMR</t>
  </si>
  <si>
    <t>Vendome 2019</t>
  </si>
  <si>
    <t>CA0903L9T121910</t>
  </si>
  <si>
    <t>Permanent Supportive Housing Consolidated (SP19)</t>
  </si>
  <si>
    <t>CA0968L9T121904</t>
  </si>
  <si>
    <t>Shelter Plus Care Sponsor Based (SP15)</t>
  </si>
  <si>
    <t>CA1283L9T121903</t>
  </si>
  <si>
    <t>SAFE (Savings &amp; Financial Education) 2019</t>
  </si>
  <si>
    <t>CA1284L9T121905</t>
  </si>
  <si>
    <t>Permanent Supportive Housing Consolidated (SP20)</t>
  </si>
  <si>
    <t>CA1312L9T121905</t>
  </si>
  <si>
    <t>Rapid Re-housing 2019</t>
  </si>
  <si>
    <t>CA1313L9T121905</t>
  </si>
  <si>
    <t>San Mateo County HMIS Project 2019</t>
  </si>
  <si>
    <t>CA1401L9T121904</t>
  </si>
  <si>
    <t>CORA (Community Overcoming Relationship Abuse)</t>
  </si>
  <si>
    <t>DV RRH</t>
  </si>
  <si>
    <t>CA1757D9T121901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</si>
</sst>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ED05F-C693-498D-8435-8643BF4AD2A5}">
  <sheetPr codeName="Sheet31">
    <pageSetUpPr fitToPage="1"/>
  </sheetPr>
  <dimension ref="A1:V1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4" t="s">
        <v>36</v>
      </c>
      <c r="C1" s="24"/>
      <c r="D1" s="24"/>
      <c r="E1" s="25" t="s">
        <v>1</v>
      </c>
      <c r="F1" s="26"/>
      <c r="G1" s="27"/>
      <c r="H1" s="28" t="s">
        <v>38</v>
      </c>
      <c r="I1" s="29"/>
      <c r="J1" s="30"/>
    </row>
    <row r="2" spans="1:22" ht="35.25" customHeight="1" x14ac:dyDescent="0.3">
      <c r="A2" s="1" t="s">
        <v>2</v>
      </c>
      <c r="B2" s="24" t="s">
        <v>30</v>
      </c>
      <c r="C2" s="24"/>
      <c r="D2" s="24"/>
      <c r="E2" s="31"/>
      <c r="F2" s="32"/>
      <c r="G2" s="32"/>
      <c r="H2" s="32"/>
      <c r="I2" s="32"/>
      <c r="J2" s="33"/>
    </row>
    <row r="3" spans="1:22" ht="35.25" customHeight="1" x14ac:dyDescent="0.3">
      <c r="A3" s="2" t="s">
        <v>3</v>
      </c>
      <c r="B3" s="24" t="s">
        <v>37</v>
      </c>
      <c r="C3" s="24"/>
      <c r="D3" s="24"/>
      <c r="E3" s="34" t="s">
        <v>4</v>
      </c>
      <c r="F3" s="35"/>
      <c r="G3" s="36"/>
      <c r="H3" s="37">
        <f ca="1">SUM(OFFSET(V6,1,0,500,1))</f>
        <v>12253229</v>
      </c>
      <c r="I3" s="38"/>
      <c r="J3" s="39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20" t="s">
        <v>5</v>
      </c>
      <c r="B5" s="21"/>
      <c r="C5" s="21"/>
      <c r="D5" s="21"/>
      <c r="E5" s="22"/>
      <c r="F5" s="23" t="s">
        <v>6</v>
      </c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3"/>
      <c r="S5" s="23"/>
      <c r="T5" s="23"/>
      <c r="U5" s="20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0</v>
      </c>
      <c r="H7" s="15">
        <v>80000</v>
      </c>
      <c r="I7" s="15">
        <v>45000</v>
      </c>
      <c r="J7" s="15">
        <v>0</v>
      </c>
      <c r="K7" s="15">
        <v>8750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18" si="0">SUM(M7:T7)</f>
        <v>0</v>
      </c>
      <c r="V7" s="18">
        <f t="shared" ref="V7:V18" si="1">SUM(F7:K7)</f>
        <v>133750</v>
      </c>
    </row>
    <row r="8" spans="1:22" x14ac:dyDescent="0.3">
      <c r="A8" s="13" t="s">
        <v>39</v>
      </c>
      <c r="B8" s="13" t="s">
        <v>40</v>
      </c>
      <c r="C8" s="14" t="s">
        <v>41</v>
      </c>
      <c r="D8" s="14">
        <v>2021</v>
      </c>
      <c r="E8" s="14" t="s">
        <v>42</v>
      </c>
      <c r="F8" s="15">
        <v>0</v>
      </c>
      <c r="G8" s="15">
        <v>0</v>
      </c>
      <c r="H8" s="15">
        <v>69782</v>
      </c>
      <c r="I8" s="15">
        <v>0</v>
      </c>
      <c r="J8" s="15">
        <v>0</v>
      </c>
      <c r="K8" s="15">
        <v>4884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74666</v>
      </c>
    </row>
    <row r="9" spans="1:22" x14ac:dyDescent="0.3">
      <c r="A9" s="13" t="s">
        <v>43</v>
      </c>
      <c r="B9" s="13" t="s">
        <v>44</v>
      </c>
      <c r="C9" s="14" t="s">
        <v>45</v>
      </c>
      <c r="D9" s="14">
        <v>2021</v>
      </c>
      <c r="E9" s="14" t="s">
        <v>42</v>
      </c>
      <c r="F9" s="15">
        <v>0</v>
      </c>
      <c r="G9" s="15">
        <v>1477392</v>
      </c>
      <c r="H9" s="15">
        <v>0</v>
      </c>
      <c r="I9" s="15">
        <v>0</v>
      </c>
      <c r="J9" s="15">
        <v>0</v>
      </c>
      <c r="K9" s="15">
        <v>60054</v>
      </c>
      <c r="L9" s="14" t="s">
        <v>46</v>
      </c>
      <c r="M9" s="16">
        <v>0</v>
      </c>
      <c r="N9" s="16">
        <v>0</v>
      </c>
      <c r="O9" s="16">
        <v>49</v>
      </c>
      <c r="P9" s="16">
        <v>7</v>
      </c>
      <c r="Q9" s="16">
        <v>1</v>
      </c>
      <c r="R9" s="16">
        <v>0</v>
      </c>
      <c r="S9" s="16">
        <v>0</v>
      </c>
      <c r="T9" s="16">
        <v>0</v>
      </c>
      <c r="U9" s="17">
        <f t="shared" si="0"/>
        <v>57</v>
      </c>
      <c r="V9" s="18">
        <f t="shared" si="1"/>
        <v>1537446</v>
      </c>
    </row>
    <row r="10" spans="1:22" x14ac:dyDescent="0.3">
      <c r="A10" s="13" t="s">
        <v>43</v>
      </c>
      <c r="B10" s="13" t="s">
        <v>47</v>
      </c>
      <c r="C10" s="14" t="s">
        <v>48</v>
      </c>
      <c r="D10" s="14">
        <v>2021</v>
      </c>
      <c r="E10" s="14" t="s">
        <v>42</v>
      </c>
      <c r="F10" s="15">
        <v>0</v>
      </c>
      <c r="G10" s="15">
        <v>273108</v>
      </c>
      <c r="H10" s="15">
        <v>0</v>
      </c>
      <c r="I10" s="15">
        <v>0</v>
      </c>
      <c r="J10" s="15">
        <v>0</v>
      </c>
      <c r="K10" s="15">
        <v>10099</v>
      </c>
      <c r="L10" s="14" t="s">
        <v>49</v>
      </c>
      <c r="M10" s="16">
        <v>0</v>
      </c>
      <c r="N10" s="16">
        <v>11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11</v>
      </c>
      <c r="V10" s="18">
        <f t="shared" si="1"/>
        <v>283207</v>
      </c>
    </row>
    <row r="11" spans="1:22" x14ac:dyDescent="0.3">
      <c r="A11" s="13" t="s">
        <v>31</v>
      </c>
      <c r="B11" s="13" t="s">
        <v>50</v>
      </c>
      <c r="C11" s="14" t="s">
        <v>51</v>
      </c>
      <c r="D11" s="14">
        <v>2021</v>
      </c>
      <c r="E11" s="14" t="s">
        <v>42</v>
      </c>
      <c r="F11" s="15">
        <v>0</v>
      </c>
      <c r="G11" s="15">
        <v>0</v>
      </c>
      <c r="H11" s="15">
        <v>35373</v>
      </c>
      <c r="I11" s="15">
        <v>197375</v>
      </c>
      <c r="J11" s="15">
        <v>0</v>
      </c>
      <c r="K11" s="15">
        <v>10713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243461</v>
      </c>
    </row>
    <row r="12" spans="1:22" x14ac:dyDescent="0.3">
      <c r="A12" s="13" t="s">
        <v>43</v>
      </c>
      <c r="B12" s="13" t="s">
        <v>52</v>
      </c>
      <c r="C12" s="14" t="s">
        <v>53</v>
      </c>
      <c r="D12" s="14">
        <v>2021</v>
      </c>
      <c r="E12" s="14" t="s">
        <v>42</v>
      </c>
      <c r="F12" s="15">
        <v>0</v>
      </c>
      <c r="G12" s="15">
        <v>4192908</v>
      </c>
      <c r="H12" s="15">
        <v>168584</v>
      </c>
      <c r="I12" s="15">
        <v>0</v>
      </c>
      <c r="J12" s="15">
        <v>0</v>
      </c>
      <c r="K12" s="15">
        <v>177167</v>
      </c>
      <c r="L12" s="14" t="s">
        <v>49</v>
      </c>
      <c r="M12" s="16">
        <v>0</v>
      </c>
      <c r="N12" s="16">
        <v>1</v>
      </c>
      <c r="O12" s="16">
        <v>118</v>
      </c>
      <c r="P12" s="16">
        <v>9</v>
      </c>
      <c r="Q12" s="16">
        <v>4</v>
      </c>
      <c r="R12" s="16">
        <v>0</v>
      </c>
      <c r="S12" s="16">
        <v>0</v>
      </c>
      <c r="T12" s="16">
        <v>0</v>
      </c>
      <c r="U12" s="17">
        <f t="shared" si="0"/>
        <v>132</v>
      </c>
      <c r="V12" s="18">
        <f t="shared" si="1"/>
        <v>4538659</v>
      </c>
    </row>
    <row r="13" spans="1:22" x14ac:dyDescent="0.3">
      <c r="A13" s="13" t="s">
        <v>43</v>
      </c>
      <c r="B13" s="13" t="s">
        <v>54</v>
      </c>
      <c r="C13" s="14" t="s">
        <v>55</v>
      </c>
      <c r="D13" s="14">
        <v>2021</v>
      </c>
      <c r="E13" s="14" t="s">
        <v>42</v>
      </c>
      <c r="F13" s="15">
        <v>0</v>
      </c>
      <c r="G13" s="15">
        <v>297936</v>
      </c>
      <c r="H13" s="15">
        <v>0</v>
      </c>
      <c r="I13" s="15">
        <v>0</v>
      </c>
      <c r="J13" s="15">
        <v>0</v>
      </c>
      <c r="K13" s="15">
        <v>11017</v>
      </c>
      <c r="L13" s="14" t="s">
        <v>49</v>
      </c>
      <c r="M13" s="16">
        <v>0</v>
      </c>
      <c r="N13" s="16">
        <v>12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12</v>
      </c>
      <c r="V13" s="18">
        <f t="shared" si="1"/>
        <v>308953</v>
      </c>
    </row>
    <row r="14" spans="1:22" x14ac:dyDescent="0.3">
      <c r="A14" s="13" t="s">
        <v>31</v>
      </c>
      <c r="B14" s="13" t="s">
        <v>56</v>
      </c>
      <c r="C14" s="14" t="s">
        <v>57</v>
      </c>
      <c r="D14" s="14">
        <v>2021</v>
      </c>
      <c r="E14" s="14" t="s">
        <v>42</v>
      </c>
      <c r="F14" s="15">
        <v>0</v>
      </c>
      <c r="G14" s="15">
        <v>130236</v>
      </c>
      <c r="H14" s="15">
        <v>53139</v>
      </c>
      <c r="I14" s="15">
        <v>0</v>
      </c>
      <c r="J14" s="15">
        <v>0</v>
      </c>
      <c r="K14" s="15">
        <v>0</v>
      </c>
      <c r="L14" s="14" t="s">
        <v>49</v>
      </c>
      <c r="M14" s="16">
        <v>0</v>
      </c>
      <c r="N14" s="16">
        <v>0</v>
      </c>
      <c r="O14" s="16">
        <v>3</v>
      </c>
      <c r="P14" s="16">
        <v>1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4</v>
      </c>
      <c r="V14" s="18">
        <f t="shared" si="1"/>
        <v>183375</v>
      </c>
    </row>
    <row r="15" spans="1:22" x14ac:dyDescent="0.3">
      <c r="A15" s="13" t="s">
        <v>43</v>
      </c>
      <c r="B15" s="13" t="s">
        <v>58</v>
      </c>
      <c r="C15" s="14" t="s">
        <v>59</v>
      </c>
      <c r="D15" s="14">
        <v>2021</v>
      </c>
      <c r="E15" s="14" t="s">
        <v>42</v>
      </c>
      <c r="F15" s="15">
        <v>0</v>
      </c>
      <c r="G15" s="15">
        <v>3349788</v>
      </c>
      <c r="H15" s="15">
        <v>493008</v>
      </c>
      <c r="I15" s="15">
        <v>0</v>
      </c>
      <c r="J15" s="15">
        <v>0</v>
      </c>
      <c r="K15" s="15">
        <v>244557</v>
      </c>
      <c r="L15" s="14" t="s">
        <v>49</v>
      </c>
      <c r="M15" s="16">
        <v>0</v>
      </c>
      <c r="N15" s="16">
        <v>0</v>
      </c>
      <c r="O15" s="16">
        <v>109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109</v>
      </c>
      <c r="V15" s="18">
        <f t="shared" si="1"/>
        <v>4087353</v>
      </c>
    </row>
    <row r="16" spans="1:22" x14ac:dyDescent="0.3">
      <c r="A16" s="13" t="s">
        <v>31</v>
      </c>
      <c r="B16" s="13" t="s">
        <v>60</v>
      </c>
      <c r="C16" s="14" t="s">
        <v>61</v>
      </c>
      <c r="D16" s="14">
        <v>2021</v>
      </c>
      <c r="E16" s="14" t="s">
        <v>42</v>
      </c>
      <c r="F16" s="15">
        <v>0</v>
      </c>
      <c r="G16" s="15">
        <v>253164</v>
      </c>
      <c r="H16" s="15">
        <v>233765</v>
      </c>
      <c r="I16" s="15">
        <v>0</v>
      </c>
      <c r="J16" s="15">
        <v>0</v>
      </c>
      <c r="K16" s="15">
        <v>20395</v>
      </c>
      <c r="L16" s="14" t="s">
        <v>49</v>
      </c>
      <c r="M16" s="16">
        <v>0</v>
      </c>
      <c r="N16" s="16">
        <v>0</v>
      </c>
      <c r="O16" s="16">
        <v>7</v>
      </c>
      <c r="P16" s="16">
        <v>1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8</v>
      </c>
      <c r="V16" s="18">
        <f t="shared" si="1"/>
        <v>507324</v>
      </c>
    </row>
    <row r="17" spans="1:22" x14ac:dyDescent="0.3">
      <c r="A17" s="13" t="s">
        <v>38</v>
      </c>
      <c r="B17" s="13" t="s">
        <v>62</v>
      </c>
      <c r="C17" s="14" t="s">
        <v>63</v>
      </c>
      <c r="D17" s="14">
        <v>2021</v>
      </c>
      <c r="E17" s="14" t="s">
        <v>17</v>
      </c>
      <c r="F17" s="15">
        <v>0</v>
      </c>
      <c r="G17" s="15">
        <v>0</v>
      </c>
      <c r="H17" s="15">
        <v>0</v>
      </c>
      <c r="I17" s="15">
        <v>0</v>
      </c>
      <c r="J17" s="15">
        <v>80110</v>
      </c>
      <c r="K17" s="15">
        <v>0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80110</v>
      </c>
    </row>
    <row r="18" spans="1:22" x14ac:dyDescent="0.3">
      <c r="A18" s="13" t="s">
        <v>64</v>
      </c>
      <c r="B18" s="13" t="s">
        <v>65</v>
      </c>
      <c r="C18" s="14" t="s">
        <v>66</v>
      </c>
      <c r="D18" s="14">
        <v>2021</v>
      </c>
      <c r="E18" s="14" t="s">
        <v>42</v>
      </c>
      <c r="F18" s="15">
        <v>0</v>
      </c>
      <c r="G18" s="15">
        <v>184392</v>
      </c>
      <c r="H18" s="15">
        <v>66566</v>
      </c>
      <c r="I18" s="15">
        <v>0</v>
      </c>
      <c r="J18" s="15">
        <v>0</v>
      </c>
      <c r="K18" s="15">
        <v>23967</v>
      </c>
      <c r="L18" s="14" t="s">
        <v>49</v>
      </c>
      <c r="M18" s="16">
        <v>0</v>
      </c>
      <c r="N18" s="16">
        <v>0</v>
      </c>
      <c r="O18" s="16">
        <v>6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6</v>
      </c>
      <c r="V18" s="18">
        <f t="shared" si="1"/>
        <v>274925</v>
      </c>
    </row>
    <row r="19" spans="1:22" x14ac:dyDescent="0.3">
      <c r="V19" s="19"/>
    </row>
  </sheetData>
  <autoFilter ref="A6:V6" xr:uid="{92084955-6B3A-46E9-A74B-0412CFAAD694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18">
    <cfRule type="expression" dxfId="3" priority="4">
      <formula>OR($D7&gt;2021,AND($D7&lt;2021,$D7&lt;&gt;""))</formula>
    </cfRule>
  </conditionalFormatting>
  <conditionalFormatting sqref="V7:V18">
    <cfRule type="cellIs" dxfId="2" priority="1" operator="lessThan">
      <formula>0</formula>
    </cfRule>
  </conditionalFormatting>
  <conditionalFormatting sqref="V7:V18">
    <cfRule type="expression" dxfId="1" priority="2">
      <formula>$V$7&lt;0</formula>
    </cfRule>
  </conditionalFormatting>
  <conditionalFormatting sqref="C7:C18">
    <cfRule type="expression" dxfId="0" priority="5">
      <formula>(#REF!&gt;1)</formula>
    </cfRule>
  </conditionalFormatting>
  <dataValidations count="3">
    <dataValidation type="list" allowBlank="1" showInputMessage="1" showErrorMessage="1" sqref="E7:E18" xr:uid="{1D722882-A666-4C32-B566-C1208C179603}">
      <formula1>"PH, TH, Joint TH &amp; PH-RRH, HMIS, SSO, TRA, PRA, SRA, S+C/SRO"</formula1>
    </dataValidation>
    <dataValidation allowBlank="1" showErrorMessage="1" sqref="A6:V6 F7:K18 M7:T18" xr:uid="{B54C932B-515B-44F6-B3AF-5550CE48900E}"/>
    <dataValidation type="list" allowBlank="1" showInputMessage="1" showErrorMessage="1" sqref="L7:L18" xr:uid="{DCA36BA1-5249-4E3B-A9A8-CA9133FD1F83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2020-06-14T22:21:30Z</dcterms:created>
  <dcterms:modified xsi:type="dcterms:W3CDTF">2020-07-22T13:02:33Z</dcterms:modified>
</cp:coreProperties>
</file>