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ropbox\DropDR\2020 Reports\2020 GIW\HUD Exchange GIWs 9.16.20\CA-500\"/>
    </mc:Choice>
  </mc:AlternateContent>
  <xr:revisionPtr revIDLastSave="0" documentId="13_ncr:1_{D9C4842B-D1C7-4325-B165-A729251B745B}" xr6:coauthVersionLast="45" xr6:coauthVersionMax="45" xr10:uidLastSave="{00000000-0000-0000-0000-000000000000}"/>
  <bookViews>
    <workbookView xWindow="-108" yWindow="-108" windowWidth="27288" windowHeight="17664" xr2:uid="{26E46066-6158-409E-8F85-7F5AA6C351C1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4" i="1" l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H3" i="1"/>
</calcChain>
</file>

<file path=xl/sharedStrings.xml><?xml version="1.0" encoding="utf-8"?>
<sst xmlns="http://schemas.openxmlformats.org/spreadsheetml/2006/main" count="124" uniqueCount="81">
  <si>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</si>
  <si>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</si>
  <si>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</si>
  <si>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</si>
  <si>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</si>
  <si>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</si>
  <si>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</si>
  <si>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</si>
  <si>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</si>
  <si>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</si>
  <si>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</si>
  <si>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</si>
  <si>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</si>
  <si>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</si>
  <si>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</si>
  <si>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</si>
  <si>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</si>
  <si>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</si>
  <si>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</si>
  <si>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</si>
  <si>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</si>
  <si>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</si>
  <si>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</si>
  <si>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</si>
  <si>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</si>
  <si>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</si>
  <si>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</si>
  <si>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</si>
  <si>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</si>
  <si>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</si>
  <si>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CA-510</t>
  </si>
  <si>
    <t>Community Impact Central Valley (SCAP)</t>
  </si>
  <si>
    <t>Halo 7 (14)</t>
  </si>
  <si>
    <t>CA0240L9T101908</t>
  </si>
  <si>
    <t>PH</t>
  </si>
  <si>
    <t/>
  </si>
  <si>
    <t>San Francisco</t>
  </si>
  <si>
    <t>Turlock, Modesto/Stanislaus County CoC</t>
  </si>
  <si>
    <t>City of Modesto</t>
  </si>
  <si>
    <t>Halo 3</t>
  </si>
  <si>
    <t>CA0242L9T101910</t>
  </si>
  <si>
    <t>Housing Authority of the County of Stanislaus</t>
  </si>
  <si>
    <t>Shelter plus Care 5 MP FY2019 Renewal</t>
  </si>
  <si>
    <t>CA0244L9T101912</t>
  </si>
  <si>
    <t>FMR</t>
  </si>
  <si>
    <t>Shelter plus Care 1-4,6,7,8 FY2019 Renewal</t>
  </si>
  <si>
    <t>CA0246L9T101912</t>
  </si>
  <si>
    <t>Halo Apartment (5)</t>
  </si>
  <si>
    <t>CA0758L9T101909</t>
  </si>
  <si>
    <t>Community Housing and Shelter Services</t>
  </si>
  <si>
    <t>Households in Recovery</t>
  </si>
  <si>
    <t>CA0833L9T101907</t>
  </si>
  <si>
    <t>Center for Human Services</t>
  </si>
  <si>
    <t>Pathways-Support Services Only</t>
  </si>
  <si>
    <t>CA0895L9T101910</t>
  </si>
  <si>
    <t>TH</t>
  </si>
  <si>
    <t>Halo Housing (1)</t>
  </si>
  <si>
    <t>CA0896L9T101910</t>
  </si>
  <si>
    <t>New Halo Vet</t>
  </si>
  <si>
    <t>CA0962L9T101904</t>
  </si>
  <si>
    <t>Halo RCC Vet</t>
  </si>
  <si>
    <t>CA0963L9T101904</t>
  </si>
  <si>
    <t>Stanislaus County Affordable Housing Corp</t>
  </si>
  <si>
    <t>Supportive Housing Outreach Project</t>
  </si>
  <si>
    <t>CA0965L9T101906</t>
  </si>
  <si>
    <t>Permanent Housing #1</t>
  </si>
  <si>
    <t>CA1037L9T101909</t>
  </si>
  <si>
    <t>Stanislaus HMIS 1&amp;2</t>
  </si>
  <si>
    <t>CA1080L9T101909</t>
  </si>
  <si>
    <t>Permanent Supportive Housing for Families with Children</t>
  </si>
  <si>
    <t>CA1560L9T101903</t>
  </si>
  <si>
    <t>Permanent Supportive Housing for Families with Children #2</t>
  </si>
  <si>
    <t>CA1561L9T101903</t>
  </si>
  <si>
    <t>We Care Program - Turlock</t>
  </si>
  <si>
    <t>We Care Turlock Permanent Housing Expansion Renewal</t>
  </si>
  <si>
    <t>CA1562L9T101903</t>
  </si>
  <si>
    <t>Hope Housing</t>
  </si>
  <si>
    <t>CA1660L9T101902</t>
  </si>
  <si>
    <t>CHS-RRH</t>
  </si>
  <si>
    <t>CA1845T9T101900</t>
  </si>
  <si>
    <t>CSA Stanislaus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</si>
</sst>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EA39B-4087-4CCF-B648-48555647E221}">
  <sheetPr codeName="Sheet29">
    <pageSetUpPr fitToPage="1"/>
  </sheetPr>
  <dimension ref="A1:V2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  <col min="23" max="23" width="35.77734375" customWidth="1"/>
  </cols>
  <sheetData>
    <row r="1" spans="1:22" ht="35.25" customHeight="1" x14ac:dyDescent="0.3">
      <c r="A1" s="1" t="s">
        <v>0</v>
      </c>
      <c r="B1" s="24" t="s">
        <v>36</v>
      </c>
      <c r="C1" s="24"/>
      <c r="D1" s="24"/>
      <c r="E1" s="25" t="s">
        <v>1</v>
      </c>
      <c r="F1" s="26"/>
      <c r="G1" s="27"/>
      <c r="H1" s="28" t="s">
        <v>38</v>
      </c>
      <c r="I1" s="29"/>
      <c r="J1" s="30"/>
    </row>
    <row r="2" spans="1:22" ht="35.25" customHeight="1" x14ac:dyDescent="0.3">
      <c r="A2" s="1" t="s">
        <v>2</v>
      </c>
      <c r="B2" s="24" t="s">
        <v>30</v>
      </c>
      <c r="C2" s="24"/>
      <c r="D2" s="24"/>
      <c r="E2" s="31"/>
      <c r="F2" s="32"/>
      <c r="G2" s="32"/>
      <c r="H2" s="32"/>
      <c r="I2" s="32"/>
      <c r="J2" s="33"/>
    </row>
    <row r="3" spans="1:22" ht="35.25" customHeight="1" x14ac:dyDescent="0.3">
      <c r="A3" s="2" t="s">
        <v>3</v>
      </c>
      <c r="B3" s="24" t="s">
        <v>37</v>
      </c>
      <c r="C3" s="24"/>
      <c r="D3" s="24"/>
      <c r="E3" s="34" t="s">
        <v>4</v>
      </c>
      <c r="F3" s="35"/>
      <c r="G3" s="36"/>
      <c r="H3" s="37">
        <f ca="1">SUM(OFFSET(V6,1,0,500,1))</f>
        <v>3282421</v>
      </c>
      <c r="I3" s="38"/>
      <c r="J3" s="39"/>
      <c r="V3">
        <v>3282421</v>
      </c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20" t="s">
        <v>5</v>
      </c>
      <c r="B5" s="21"/>
      <c r="C5" s="21"/>
      <c r="D5" s="21"/>
      <c r="E5" s="22"/>
      <c r="F5" s="23" t="s">
        <v>6</v>
      </c>
      <c r="G5" s="23"/>
      <c r="H5" s="23"/>
      <c r="I5" s="23"/>
      <c r="J5" s="23"/>
      <c r="K5" s="23"/>
      <c r="L5" s="23" t="s">
        <v>7</v>
      </c>
      <c r="M5" s="23"/>
      <c r="N5" s="23"/>
      <c r="O5" s="23"/>
      <c r="P5" s="23"/>
      <c r="Q5" s="23"/>
      <c r="R5" s="23"/>
      <c r="S5" s="23"/>
      <c r="T5" s="23"/>
      <c r="U5" s="20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34</v>
      </c>
      <c r="F7" s="15">
        <v>67016</v>
      </c>
      <c r="G7" s="15">
        <v>0</v>
      </c>
      <c r="H7" s="15">
        <v>23500</v>
      </c>
      <c r="I7" s="15">
        <v>3123</v>
      </c>
      <c r="J7" s="15">
        <v>0</v>
      </c>
      <c r="K7" s="15">
        <v>6018</v>
      </c>
      <c r="L7" s="14" t="s">
        <v>35</v>
      </c>
      <c r="M7" s="16"/>
      <c r="N7" s="16"/>
      <c r="O7" s="16"/>
      <c r="P7" s="16"/>
      <c r="Q7" s="16"/>
      <c r="R7" s="16"/>
      <c r="S7" s="16"/>
      <c r="T7" s="16"/>
      <c r="U7" s="17">
        <f t="shared" ref="U7:U24" si="0">SUM(M7:T7)</f>
        <v>0</v>
      </c>
      <c r="V7" s="18">
        <f t="shared" ref="V7:V24" si="1">SUM(F7:K7)</f>
        <v>99657</v>
      </c>
    </row>
    <row r="8" spans="1:22" x14ac:dyDescent="0.3">
      <c r="A8" s="13" t="s">
        <v>31</v>
      </c>
      <c r="B8" s="13" t="s">
        <v>39</v>
      </c>
      <c r="C8" s="14" t="s">
        <v>40</v>
      </c>
      <c r="D8" s="14">
        <v>2021</v>
      </c>
      <c r="E8" s="14" t="s">
        <v>34</v>
      </c>
      <c r="F8" s="15">
        <v>139391</v>
      </c>
      <c r="G8" s="15">
        <v>0</v>
      </c>
      <c r="H8" s="15">
        <v>54113</v>
      </c>
      <c r="I8" s="15">
        <v>9592</v>
      </c>
      <c r="J8" s="15">
        <v>0</v>
      </c>
      <c r="K8" s="15">
        <v>13077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216173</v>
      </c>
    </row>
    <row r="9" spans="1:22" x14ac:dyDescent="0.3">
      <c r="A9" s="13" t="s">
        <v>41</v>
      </c>
      <c r="B9" s="13" t="s">
        <v>42</v>
      </c>
      <c r="C9" s="14" t="s">
        <v>43</v>
      </c>
      <c r="D9" s="14">
        <v>2021</v>
      </c>
      <c r="E9" s="14" t="s">
        <v>34</v>
      </c>
      <c r="F9" s="15">
        <v>0</v>
      </c>
      <c r="G9" s="15">
        <v>144540</v>
      </c>
      <c r="H9" s="15">
        <v>0</v>
      </c>
      <c r="I9" s="15">
        <v>0</v>
      </c>
      <c r="J9" s="15">
        <v>0</v>
      </c>
      <c r="K9" s="15">
        <v>8946</v>
      </c>
      <c r="L9" s="14" t="s">
        <v>44</v>
      </c>
      <c r="M9" s="16">
        <v>0</v>
      </c>
      <c r="N9" s="16">
        <v>0</v>
      </c>
      <c r="O9" s="16">
        <v>15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15</v>
      </c>
      <c r="V9" s="18">
        <f t="shared" si="1"/>
        <v>153486</v>
      </c>
    </row>
    <row r="10" spans="1:22" x14ac:dyDescent="0.3">
      <c r="A10" s="13" t="s">
        <v>41</v>
      </c>
      <c r="B10" s="13" t="s">
        <v>45</v>
      </c>
      <c r="C10" s="14" t="s">
        <v>46</v>
      </c>
      <c r="D10" s="14">
        <v>2021</v>
      </c>
      <c r="E10" s="14" t="s">
        <v>34</v>
      </c>
      <c r="F10" s="15">
        <v>0</v>
      </c>
      <c r="G10" s="15">
        <v>1047312</v>
      </c>
      <c r="H10" s="15">
        <v>0</v>
      </c>
      <c r="I10" s="15">
        <v>0</v>
      </c>
      <c r="J10" s="15">
        <v>0</v>
      </c>
      <c r="K10" s="15">
        <v>65384</v>
      </c>
      <c r="L10" s="14" t="s">
        <v>44</v>
      </c>
      <c r="M10" s="16">
        <v>0</v>
      </c>
      <c r="N10" s="16">
        <v>1</v>
      </c>
      <c r="O10" s="16">
        <v>57</v>
      </c>
      <c r="P10" s="16">
        <v>33</v>
      </c>
      <c r="Q10" s="16">
        <v>5</v>
      </c>
      <c r="R10" s="16">
        <v>0</v>
      </c>
      <c r="S10" s="16">
        <v>0</v>
      </c>
      <c r="T10" s="16">
        <v>0</v>
      </c>
      <c r="U10" s="17">
        <f t="shared" si="0"/>
        <v>96</v>
      </c>
      <c r="V10" s="18">
        <f t="shared" si="1"/>
        <v>1112696</v>
      </c>
    </row>
    <row r="11" spans="1:22" x14ac:dyDescent="0.3">
      <c r="A11" s="13" t="s">
        <v>31</v>
      </c>
      <c r="B11" s="13" t="s">
        <v>47</v>
      </c>
      <c r="C11" s="14" t="s">
        <v>48</v>
      </c>
      <c r="D11" s="14">
        <v>2021</v>
      </c>
      <c r="E11" s="14" t="s">
        <v>34</v>
      </c>
      <c r="F11" s="15">
        <v>141625</v>
      </c>
      <c r="G11" s="15">
        <v>0</v>
      </c>
      <c r="H11" s="15">
        <v>76706</v>
      </c>
      <c r="I11" s="15">
        <v>13554</v>
      </c>
      <c r="J11" s="15">
        <v>0</v>
      </c>
      <c r="K11" s="15">
        <v>15044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246929</v>
      </c>
    </row>
    <row r="12" spans="1:22" x14ac:dyDescent="0.3">
      <c r="A12" s="13" t="s">
        <v>49</v>
      </c>
      <c r="B12" s="13" t="s">
        <v>50</v>
      </c>
      <c r="C12" s="14" t="s">
        <v>51</v>
      </c>
      <c r="D12" s="14">
        <v>2021</v>
      </c>
      <c r="E12" s="14" t="s">
        <v>34</v>
      </c>
      <c r="F12" s="15">
        <v>156251</v>
      </c>
      <c r="G12" s="15">
        <v>0</v>
      </c>
      <c r="H12" s="15">
        <v>32214</v>
      </c>
      <c r="I12" s="15">
        <v>0</v>
      </c>
      <c r="J12" s="15">
        <v>0</v>
      </c>
      <c r="K12" s="15">
        <v>11768</v>
      </c>
      <c r="L12" s="14" t="s">
        <v>35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200233</v>
      </c>
    </row>
    <row r="13" spans="1:22" x14ac:dyDescent="0.3">
      <c r="A13" s="13" t="s">
        <v>52</v>
      </c>
      <c r="B13" s="13" t="s">
        <v>53</v>
      </c>
      <c r="C13" s="14" t="s">
        <v>54</v>
      </c>
      <c r="D13" s="14">
        <v>2021</v>
      </c>
      <c r="E13" s="14" t="s">
        <v>55</v>
      </c>
      <c r="F13" s="15">
        <v>0</v>
      </c>
      <c r="G13" s="15">
        <v>0</v>
      </c>
      <c r="H13" s="15">
        <v>40383</v>
      </c>
      <c r="I13" s="15">
        <v>0</v>
      </c>
      <c r="J13" s="15">
        <v>0</v>
      </c>
      <c r="K13" s="15">
        <v>2858</v>
      </c>
      <c r="L13" s="14" t="s">
        <v>35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43241</v>
      </c>
    </row>
    <row r="14" spans="1:22" x14ac:dyDescent="0.3">
      <c r="A14" s="13" t="s">
        <v>31</v>
      </c>
      <c r="B14" s="13" t="s">
        <v>56</v>
      </c>
      <c r="C14" s="14" t="s">
        <v>57</v>
      </c>
      <c r="D14" s="14">
        <v>2021</v>
      </c>
      <c r="E14" s="14" t="s">
        <v>34</v>
      </c>
      <c r="F14" s="15">
        <v>77975</v>
      </c>
      <c r="G14" s="15">
        <v>0</v>
      </c>
      <c r="H14" s="15">
        <v>42064</v>
      </c>
      <c r="I14" s="15">
        <v>5029</v>
      </c>
      <c r="J14" s="15">
        <v>0</v>
      </c>
      <c r="K14" s="15">
        <v>8119</v>
      </c>
      <c r="L14" s="14" t="s">
        <v>35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133187</v>
      </c>
    </row>
    <row r="15" spans="1:22" x14ac:dyDescent="0.3">
      <c r="A15" s="13" t="s">
        <v>31</v>
      </c>
      <c r="B15" s="13" t="s">
        <v>58</v>
      </c>
      <c r="C15" s="14" t="s">
        <v>59</v>
      </c>
      <c r="D15" s="14">
        <v>2021</v>
      </c>
      <c r="E15" s="14" t="s">
        <v>34</v>
      </c>
      <c r="F15" s="15">
        <v>55770</v>
      </c>
      <c r="G15" s="15">
        <v>0</v>
      </c>
      <c r="H15" s="15">
        <v>16640</v>
      </c>
      <c r="I15" s="15">
        <v>17534</v>
      </c>
      <c r="J15" s="15">
        <v>0</v>
      </c>
      <c r="K15" s="15">
        <v>5747</v>
      </c>
      <c r="L15" s="14" t="s">
        <v>35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95691</v>
      </c>
    </row>
    <row r="16" spans="1:22" x14ac:dyDescent="0.3">
      <c r="A16" s="13" t="s">
        <v>31</v>
      </c>
      <c r="B16" s="13" t="s">
        <v>60</v>
      </c>
      <c r="C16" s="14" t="s">
        <v>61</v>
      </c>
      <c r="D16" s="14">
        <v>2021</v>
      </c>
      <c r="E16" s="14" t="s">
        <v>34</v>
      </c>
      <c r="F16" s="15">
        <v>46475</v>
      </c>
      <c r="G16" s="15">
        <v>0</v>
      </c>
      <c r="H16" s="15">
        <v>40332</v>
      </c>
      <c r="I16" s="15">
        <v>11132</v>
      </c>
      <c r="J16" s="15">
        <v>0</v>
      </c>
      <c r="K16" s="15">
        <v>6485</v>
      </c>
      <c r="L16" s="14" t="s">
        <v>35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104424</v>
      </c>
    </row>
    <row r="17" spans="1:22" x14ac:dyDescent="0.3">
      <c r="A17" s="13" t="s">
        <v>62</v>
      </c>
      <c r="B17" s="13" t="s">
        <v>63</v>
      </c>
      <c r="C17" s="14" t="s">
        <v>64</v>
      </c>
      <c r="D17" s="14">
        <v>2021</v>
      </c>
      <c r="E17" s="14" t="s">
        <v>34</v>
      </c>
      <c r="F17" s="15">
        <v>70778</v>
      </c>
      <c r="G17" s="15">
        <v>0</v>
      </c>
      <c r="H17" s="15">
        <v>0</v>
      </c>
      <c r="I17" s="15">
        <v>0</v>
      </c>
      <c r="J17" s="15">
        <v>0</v>
      </c>
      <c r="K17" s="15">
        <v>3690</v>
      </c>
      <c r="L17" s="14" t="s">
        <v>35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74468</v>
      </c>
    </row>
    <row r="18" spans="1:22" x14ac:dyDescent="0.3">
      <c r="A18" s="13" t="s">
        <v>62</v>
      </c>
      <c r="B18" s="13" t="s">
        <v>65</v>
      </c>
      <c r="C18" s="14" t="s">
        <v>66</v>
      </c>
      <c r="D18" s="14">
        <v>2021</v>
      </c>
      <c r="E18" s="14" t="s">
        <v>34</v>
      </c>
      <c r="F18" s="15">
        <v>74763</v>
      </c>
      <c r="G18" s="15">
        <v>0</v>
      </c>
      <c r="H18" s="15">
        <v>14690</v>
      </c>
      <c r="I18" s="15">
        <v>7169</v>
      </c>
      <c r="J18" s="15">
        <v>0</v>
      </c>
      <c r="K18" s="15">
        <v>8051</v>
      </c>
      <c r="L18" s="14" t="s">
        <v>35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104673</v>
      </c>
    </row>
    <row r="19" spans="1:22" x14ac:dyDescent="0.3">
      <c r="A19" s="13" t="s">
        <v>80</v>
      </c>
      <c r="B19" s="13" t="s">
        <v>67</v>
      </c>
      <c r="C19" s="14" t="s">
        <v>68</v>
      </c>
      <c r="D19" s="14">
        <v>2021</v>
      </c>
      <c r="E19" s="14" t="s">
        <v>17</v>
      </c>
      <c r="F19" s="15">
        <v>0</v>
      </c>
      <c r="G19" s="15">
        <v>0</v>
      </c>
      <c r="H19" s="15">
        <v>0</v>
      </c>
      <c r="I19" s="15">
        <v>0</v>
      </c>
      <c r="J19" s="15">
        <v>162181</v>
      </c>
      <c r="K19" s="15">
        <v>11352</v>
      </c>
      <c r="L19" s="14" t="s">
        <v>35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173533</v>
      </c>
    </row>
    <row r="20" spans="1:22" x14ac:dyDescent="0.3">
      <c r="A20" s="13" t="s">
        <v>49</v>
      </c>
      <c r="B20" s="13" t="s">
        <v>69</v>
      </c>
      <c r="C20" s="14" t="s">
        <v>70</v>
      </c>
      <c r="D20" s="14">
        <v>2021</v>
      </c>
      <c r="E20" s="14" t="s">
        <v>34</v>
      </c>
      <c r="F20" s="15">
        <v>37066</v>
      </c>
      <c r="G20" s="15">
        <v>0</v>
      </c>
      <c r="H20" s="15">
        <v>24401</v>
      </c>
      <c r="I20" s="15">
        <v>0</v>
      </c>
      <c r="J20" s="15">
        <v>0</v>
      </c>
      <c r="K20" s="15">
        <v>1160</v>
      </c>
      <c r="L20" s="14" t="s">
        <v>35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62627</v>
      </c>
    </row>
    <row r="21" spans="1:22" x14ac:dyDescent="0.3">
      <c r="A21" s="13" t="s">
        <v>49</v>
      </c>
      <c r="B21" s="13" t="s">
        <v>71</v>
      </c>
      <c r="C21" s="14" t="s">
        <v>72</v>
      </c>
      <c r="D21" s="14">
        <v>2021</v>
      </c>
      <c r="E21" s="14" t="s">
        <v>34</v>
      </c>
      <c r="F21" s="15">
        <v>61776</v>
      </c>
      <c r="G21" s="15">
        <v>0</v>
      </c>
      <c r="H21" s="15">
        <v>32720</v>
      </c>
      <c r="I21" s="15">
        <v>0</v>
      </c>
      <c r="J21" s="15">
        <v>0</v>
      </c>
      <c r="K21" s="15">
        <v>6222</v>
      </c>
      <c r="L21" s="14" t="s">
        <v>35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100718</v>
      </c>
    </row>
    <row r="22" spans="1:22" x14ac:dyDescent="0.3">
      <c r="A22" s="13" t="s">
        <v>73</v>
      </c>
      <c r="B22" s="13" t="s">
        <v>74</v>
      </c>
      <c r="C22" s="14" t="s">
        <v>75</v>
      </c>
      <c r="D22" s="14">
        <v>2021</v>
      </c>
      <c r="E22" s="14" t="s">
        <v>34</v>
      </c>
      <c r="F22" s="15">
        <v>47559</v>
      </c>
      <c r="G22" s="15">
        <v>0</v>
      </c>
      <c r="H22" s="15">
        <v>27251</v>
      </c>
      <c r="I22" s="15">
        <v>2930</v>
      </c>
      <c r="J22" s="15">
        <v>0</v>
      </c>
      <c r="K22" s="15">
        <v>7259</v>
      </c>
      <c r="L22" s="14" t="s">
        <v>35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84999</v>
      </c>
    </row>
    <row r="23" spans="1:22" x14ac:dyDescent="0.3">
      <c r="A23" s="13" t="s">
        <v>31</v>
      </c>
      <c r="B23" s="13" t="s">
        <v>76</v>
      </c>
      <c r="C23" s="14" t="s">
        <v>77</v>
      </c>
      <c r="D23" s="14">
        <v>2021</v>
      </c>
      <c r="E23" s="14" t="s">
        <v>34</v>
      </c>
      <c r="F23" s="15">
        <v>141240</v>
      </c>
      <c r="G23" s="15">
        <v>0</v>
      </c>
      <c r="H23" s="15">
        <v>38950</v>
      </c>
      <c r="I23" s="15">
        <v>7920</v>
      </c>
      <c r="J23" s="15">
        <v>0</v>
      </c>
      <c r="K23" s="15">
        <v>8600</v>
      </c>
      <c r="L23" s="14" t="s">
        <v>35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196710</v>
      </c>
    </row>
    <row r="24" spans="1:22" x14ac:dyDescent="0.3">
      <c r="A24" s="13" t="s">
        <v>52</v>
      </c>
      <c r="B24" s="13" t="s">
        <v>78</v>
      </c>
      <c r="C24" s="14" t="s">
        <v>79</v>
      </c>
      <c r="D24" s="14">
        <v>2021</v>
      </c>
      <c r="E24" s="14" t="s">
        <v>34</v>
      </c>
      <c r="F24" s="15">
        <v>0</v>
      </c>
      <c r="G24" s="15">
        <v>0</v>
      </c>
      <c r="H24" s="15">
        <v>73833</v>
      </c>
      <c r="I24" s="15">
        <v>0</v>
      </c>
      <c r="J24" s="15">
        <v>0</v>
      </c>
      <c r="K24" s="15">
        <v>5143</v>
      </c>
      <c r="L24" s="14" t="s">
        <v>35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78976</v>
      </c>
    </row>
    <row r="25" spans="1:22" x14ac:dyDescent="0.3">
      <c r="V25" s="19"/>
    </row>
  </sheetData>
  <autoFilter ref="A6:V6" xr:uid="{38C1C76D-7480-43D7-AEE7-8564AAB24C6D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24">
    <cfRule type="expression" dxfId="3" priority="4">
      <formula>OR($D7&gt;2021,AND($D7&lt;2021,$D7&lt;&gt;""))</formula>
    </cfRule>
  </conditionalFormatting>
  <conditionalFormatting sqref="V7:V24">
    <cfRule type="cellIs" dxfId="2" priority="1" operator="lessThan">
      <formula>0</formula>
    </cfRule>
  </conditionalFormatting>
  <conditionalFormatting sqref="V7:V24">
    <cfRule type="expression" dxfId="1" priority="2">
      <formula>$V$7&lt;0</formula>
    </cfRule>
  </conditionalFormatting>
  <conditionalFormatting sqref="C7:C24">
    <cfRule type="expression" dxfId="0" priority="5">
      <formula>(#REF!&gt;1)</formula>
    </cfRule>
  </conditionalFormatting>
  <dataValidations count="3">
    <dataValidation type="list" allowBlank="1" showInputMessage="1" showErrorMessage="1" sqref="E7:E24" xr:uid="{D2A855EE-3E67-49D6-9F01-E5F0654BE71E}">
      <formula1>"PH, TH, Joint TH &amp; PH-RRH, HMIS, SSO, TRA, PRA, SRA, S+C/SRO"</formula1>
    </dataValidation>
    <dataValidation allowBlank="1" showErrorMessage="1" sqref="A6:V6 F7:K24 M7:T24" xr:uid="{8D03CAA0-798D-4F8E-A79D-3CEE2CF89603}"/>
    <dataValidation type="list" allowBlank="1" showInputMessage="1" showErrorMessage="1" sqref="L7:L24" xr:uid="{9043716A-B512-40EB-8D19-31EDF1C85758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&amp;BRevised 9/16/2020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2020-06-14T22:21:31Z</dcterms:created>
  <dcterms:modified xsi:type="dcterms:W3CDTF">2020-09-18T19:53:27Z</dcterms:modified>
</cp:coreProperties>
</file>