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9B1714A9-F0AA-4D35-B3C4-00FB146005A5}" xr6:coauthVersionLast="45" xr6:coauthVersionMax="45" xr10:uidLastSave="{00000000-0000-0000-0000-000000000000}"/>
  <bookViews>
    <workbookView xWindow="-108" yWindow="-108" windowWidth="27288" windowHeight="17664" xr2:uid="{F432154D-6A49-4DAF-B99E-04470551714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<sst xmlns="http://schemas.openxmlformats.org/spreadsheetml/2006/main" count="84" uniqueCount="64">
  <si>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</si>
  <si>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</si>
  <si>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</si>
  <si>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</si>
  <si>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</si>
  <si>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</si>
  <si>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</si>
  <si>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</si>
  <si>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</si>
  <si>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</si>
  <si>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</si>
  <si>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</si>
  <si>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</si>
  <si>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</si>
  <si>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</si>
  <si>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</si>
  <si>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</si>
  <si>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</si>
  <si>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</si>
  <si>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</si>
  <si>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</si>
  <si>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</si>
  <si>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</si>
  <si>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</si>
  <si>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</si>
  <si>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</si>
  <si>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</si>
  <si>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</si>
  <si>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</si>
  <si>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</si>
  <si>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CA-507</t>
  </si>
  <si>
    <t>Homeward Bound of Marin</t>
  </si>
  <si>
    <t>Palm Court Consolidated</t>
  </si>
  <si>
    <t>CA0218L9T071912</t>
  </si>
  <si>
    <t>PH</t>
  </si>
  <si>
    <t/>
  </si>
  <si>
    <t>San Francisco</t>
  </si>
  <si>
    <t>Marin County CoC</t>
  </si>
  <si>
    <t>County of Marin</t>
  </si>
  <si>
    <t>Housing Authority of the County of Marin</t>
  </si>
  <si>
    <t>Shelter Plus Care 1 FY2019</t>
  </si>
  <si>
    <t>CA0221L9T071912</t>
  </si>
  <si>
    <t>FMR</t>
  </si>
  <si>
    <t>Buckelew Programs</t>
  </si>
  <si>
    <t>Marin SHP2 01.01.21-12.31.21</t>
  </si>
  <si>
    <t>CA0223L9T071912</t>
  </si>
  <si>
    <t>Shelter Plus Care 3 FY2019</t>
  </si>
  <si>
    <t>CA0756L9T071911</t>
  </si>
  <si>
    <t>Housing at Last</t>
  </si>
  <si>
    <t>CA1307L9T071905</t>
  </si>
  <si>
    <t>Ritter Center</t>
  </si>
  <si>
    <t>HFE Renewal Project Application FY2019</t>
  </si>
  <si>
    <t>CA1309L9T071905</t>
  </si>
  <si>
    <t>Family Place</t>
  </si>
  <si>
    <t>CA1473L9T071904</t>
  </si>
  <si>
    <t>Shelter plus Care Expansion FY2019</t>
  </si>
  <si>
    <t>CA1551L9T071903</t>
  </si>
  <si>
    <t>Marin County CoC Coordinated Entry</t>
  </si>
  <si>
    <t>CA1552L9T071903</t>
  </si>
  <si>
    <t>SSO</t>
  </si>
  <si>
    <t>Center for Domestic Peace</t>
  </si>
  <si>
    <t>Domestic Violence Housing First DV Bonus Combined Renewal Expansion</t>
  </si>
  <si>
    <t>CA1750D9T071901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</si>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</sst>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179F-B705-4A0A-8F7D-A1C3357572BC}">
  <sheetPr codeName="Sheet26">
    <pageSetUpPr fitToPage="1"/>
  </sheetPr>
  <dimension ref="A1:V1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4469496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364439</v>
      </c>
      <c r="G7" s="15">
        <v>0</v>
      </c>
      <c r="H7" s="15">
        <v>39922</v>
      </c>
      <c r="I7" s="15">
        <v>0</v>
      </c>
      <c r="J7" s="15">
        <v>0</v>
      </c>
      <c r="K7" s="15">
        <v>9304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6" si="0">SUM(M7:T7)</f>
        <v>0</v>
      </c>
      <c r="V7" s="18">
        <f t="shared" ref="V7:V16" si="1">SUM(F7:K7)</f>
        <v>413665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1592244</v>
      </c>
      <c r="H8" s="15">
        <v>0</v>
      </c>
      <c r="I8" s="15">
        <v>0</v>
      </c>
      <c r="J8" s="15">
        <v>0</v>
      </c>
      <c r="K8" s="15">
        <v>62181</v>
      </c>
      <c r="L8" s="14" t="s">
        <v>42</v>
      </c>
      <c r="M8" s="16">
        <v>0</v>
      </c>
      <c r="N8" s="16">
        <v>0</v>
      </c>
      <c r="O8" s="16">
        <v>44</v>
      </c>
      <c r="P8" s="16">
        <v>5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50</v>
      </c>
      <c r="V8" s="18">
        <f t="shared" si="1"/>
        <v>1654425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34</v>
      </c>
      <c r="F9" s="15">
        <v>235039</v>
      </c>
      <c r="G9" s="15">
        <v>0</v>
      </c>
      <c r="H9" s="15">
        <v>85326</v>
      </c>
      <c r="I9" s="15">
        <v>50795</v>
      </c>
      <c r="J9" s="15">
        <v>0</v>
      </c>
      <c r="K9" s="15">
        <v>13937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385097</v>
      </c>
    </row>
    <row r="10" spans="1:22" x14ac:dyDescent="0.3">
      <c r="A10" s="13" t="s">
        <v>39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0</v>
      </c>
      <c r="G10" s="15">
        <v>92196</v>
      </c>
      <c r="H10" s="15">
        <v>0</v>
      </c>
      <c r="I10" s="15">
        <v>0</v>
      </c>
      <c r="J10" s="15">
        <v>0</v>
      </c>
      <c r="K10" s="15">
        <v>3586</v>
      </c>
      <c r="L10" s="14" t="s">
        <v>42</v>
      </c>
      <c r="M10" s="16">
        <v>0</v>
      </c>
      <c r="N10" s="16">
        <v>0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</v>
      </c>
      <c r="V10" s="18">
        <f t="shared" si="1"/>
        <v>95782</v>
      </c>
    </row>
    <row r="11" spans="1:22" x14ac:dyDescent="0.3">
      <c r="A11" s="13" t="s">
        <v>31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519405</v>
      </c>
      <c r="G11" s="15">
        <v>0</v>
      </c>
      <c r="H11" s="15">
        <v>135800</v>
      </c>
      <c r="I11" s="15">
        <v>29923</v>
      </c>
      <c r="J11" s="15">
        <v>6000</v>
      </c>
      <c r="K11" s="15">
        <v>5000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696128</v>
      </c>
    </row>
    <row r="12" spans="1:22" x14ac:dyDescent="0.3">
      <c r="A12" s="13" t="s">
        <v>50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0</v>
      </c>
      <c r="G12" s="15">
        <v>153660</v>
      </c>
      <c r="H12" s="15">
        <v>33782</v>
      </c>
      <c r="I12" s="15">
        <v>0</v>
      </c>
      <c r="J12" s="15">
        <v>0</v>
      </c>
      <c r="K12" s="15">
        <v>11116</v>
      </c>
      <c r="L12" s="14" t="s">
        <v>42</v>
      </c>
      <c r="M12" s="16">
        <v>0</v>
      </c>
      <c r="N12" s="16">
        <v>0</v>
      </c>
      <c r="O12" s="16">
        <v>5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198558</v>
      </c>
    </row>
    <row r="13" spans="1:22" x14ac:dyDescent="0.3">
      <c r="A13" s="13" t="s">
        <v>31</v>
      </c>
      <c r="B13" s="13" t="s">
        <v>53</v>
      </c>
      <c r="C13" s="14" t="s">
        <v>54</v>
      </c>
      <c r="D13" s="14">
        <v>2021</v>
      </c>
      <c r="E13" s="14" t="s">
        <v>34</v>
      </c>
      <c r="F13" s="15">
        <v>338890</v>
      </c>
      <c r="G13" s="15">
        <v>0</v>
      </c>
      <c r="H13" s="15">
        <v>90008</v>
      </c>
      <c r="I13" s="15">
        <v>24978</v>
      </c>
      <c r="J13" s="15">
        <v>1520</v>
      </c>
      <c r="K13" s="15">
        <v>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455396</v>
      </c>
    </row>
    <row r="14" spans="1:22" x14ac:dyDescent="0.3">
      <c r="A14" s="13" t="s">
        <v>39</v>
      </c>
      <c r="B14" s="13" t="s">
        <v>55</v>
      </c>
      <c r="C14" s="14" t="s">
        <v>56</v>
      </c>
      <c r="D14" s="14">
        <v>2021</v>
      </c>
      <c r="E14" s="14" t="s">
        <v>34</v>
      </c>
      <c r="F14" s="15">
        <v>0</v>
      </c>
      <c r="G14" s="15">
        <v>203316</v>
      </c>
      <c r="H14" s="15">
        <v>16224</v>
      </c>
      <c r="I14" s="15">
        <v>0</v>
      </c>
      <c r="J14" s="15">
        <v>0</v>
      </c>
      <c r="K14" s="15">
        <v>0</v>
      </c>
      <c r="L14" s="14" t="s">
        <v>42</v>
      </c>
      <c r="M14" s="16">
        <v>0</v>
      </c>
      <c r="N14" s="16">
        <v>2</v>
      </c>
      <c r="O14" s="16">
        <v>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7</v>
      </c>
      <c r="V14" s="18">
        <f t="shared" si="1"/>
        <v>219540</v>
      </c>
    </row>
    <row r="15" spans="1:22" x14ac:dyDescent="0.3">
      <c r="A15" s="13" t="s">
        <v>38</v>
      </c>
      <c r="B15" s="13" t="s">
        <v>57</v>
      </c>
      <c r="C15" s="14" t="s">
        <v>58</v>
      </c>
      <c r="D15" s="14">
        <v>2021</v>
      </c>
      <c r="E15" s="14" t="s">
        <v>59</v>
      </c>
      <c r="F15" s="15">
        <v>0</v>
      </c>
      <c r="G15" s="15">
        <v>0</v>
      </c>
      <c r="H15" s="15">
        <v>238175</v>
      </c>
      <c r="I15" s="15">
        <v>0</v>
      </c>
      <c r="J15" s="15">
        <v>0</v>
      </c>
      <c r="K15" s="15">
        <v>10318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248493</v>
      </c>
    </row>
    <row r="16" spans="1:22" x14ac:dyDescent="0.3">
      <c r="A16" s="13" t="s">
        <v>60</v>
      </c>
      <c r="B16" s="13" t="s">
        <v>61</v>
      </c>
      <c r="C16" s="14" t="s">
        <v>62</v>
      </c>
      <c r="D16" s="14">
        <v>2021</v>
      </c>
      <c r="E16" s="14" t="s">
        <v>63</v>
      </c>
      <c r="F16" s="15">
        <v>0</v>
      </c>
      <c r="G16" s="15">
        <v>76080</v>
      </c>
      <c r="H16" s="15">
        <v>17242</v>
      </c>
      <c r="I16" s="15">
        <v>0</v>
      </c>
      <c r="J16" s="15">
        <v>0</v>
      </c>
      <c r="K16" s="15">
        <v>9090</v>
      </c>
      <c r="L16" s="14" t="s">
        <v>42</v>
      </c>
      <c r="M16" s="16">
        <v>0</v>
      </c>
      <c r="N16" s="16">
        <v>0</v>
      </c>
      <c r="O16" s="16">
        <v>0</v>
      </c>
      <c r="P16" s="16">
        <v>2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</v>
      </c>
      <c r="V16" s="18">
        <f t="shared" si="1"/>
        <v>102412</v>
      </c>
    </row>
    <row r="17" spans="22:22" x14ac:dyDescent="0.3">
      <c r="V17" s="19"/>
    </row>
  </sheetData>
  <autoFilter ref="A6:V6" xr:uid="{BEF149EE-FAAC-4D2B-8F0D-6799FDCC8BD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6">
    <cfRule type="expression" dxfId="3" priority="4">
      <formula>OR($D7&gt;2021,AND($D7&lt;2021,$D7&lt;&gt;""))</formula>
    </cfRule>
  </conditionalFormatting>
  <conditionalFormatting sqref="V7:V16">
    <cfRule type="cellIs" dxfId="2" priority="1" operator="lessThan">
      <formula>0</formula>
    </cfRule>
  </conditionalFormatting>
  <conditionalFormatting sqref="V7:V16">
    <cfRule type="expression" dxfId="1" priority="2">
      <formula>$V$7&lt;0</formula>
    </cfRule>
  </conditionalFormatting>
  <conditionalFormatting sqref="C7:C16">
    <cfRule type="expression" dxfId="0" priority="5">
      <formula>(#REF!&gt;1)</formula>
    </cfRule>
  </conditionalFormatting>
  <dataValidations count="3">
    <dataValidation type="list" allowBlank="1" showInputMessage="1" showErrorMessage="1" sqref="E7:E16" xr:uid="{814500EE-8C08-4647-9505-AAB70389227E}">
      <formula1>"PH, TH, Joint TH &amp; PH-RRH, HMIS, SSO, TRA, PRA, SRA, S+C/SRO"</formula1>
    </dataValidation>
    <dataValidation allowBlank="1" showErrorMessage="1" sqref="A6:V6 F7:K16 M7:T16" xr:uid="{F78C6880-EC7C-47F3-B229-CA76F7F2D187}"/>
    <dataValidation type="list" allowBlank="1" showInputMessage="1" showErrorMessage="1" sqref="L7:L16" xr:uid="{A6A8FAE3-B48E-4CEE-861E-0F69F956777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2020-06-14T22:21:34Z</dcterms:created>
  <dcterms:modified xsi:type="dcterms:W3CDTF">2020-07-22T13:02:32Z</dcterms:modified>
</cp:coreProperties>
</file>