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ropbox\DropDR\2020 Reports\2020 GIW\HUD Exchange GIWs 9.16.20\CA-500\"/>
    </mc:Choice>
  </mc:AlternateContent>
  <xr:revisionPtr revIDLastSave="0" documentId="13_ncr:1_{0232E3BF-2464-45BB-B288-DE9C90903845}" xr6:coauthVersionLast="45" xr6:coauthVersionMax="45" xr10:uidLastSave="{00000000-0000-0000-0000-000000000000}"/>
  <bookViews>
    <workbookView xWindow="-108" yWindow="-108" windowWidth="27288" windowHeight="17664" xr2:uid="{6FD1EDD2-3636-49FD-9F04-D6E61D994FAC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<sst xmlns="http://schemas.openxmlformats.org/spreadsheetml/2006/main" count="94" uniqueCount="69">
  <si>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</si>
  <si>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</si>
  <si>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</si>
  <si>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</si>
  <si>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</si>
  <si>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</si>
  <si>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</si>
  <si>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</si>
  <si>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</si>
  <si>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</si>
  <si>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</si>
  <si>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</si>
  <si>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</si>
  <si>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</si>
  <si>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</si>
  <si>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</si>
  <si>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</si>
  <si>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</si>
  <si>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</si>
  <si>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</si>
  <si>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</si>
  <si>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</si>
  <si>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</si>
  <si>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</si>
  <si>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</si>
  <si>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</si>
  <si>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</si>
  <si>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</si>
  <si>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</si>
  <si>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</si>
  <si>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CA-506</t>
  </si>
  <si>
    <t>Homeward Bound</t>
  </si>
  <si>
    <t>CA0204L9T061912</t>
  </si>
  <si>
    <t>TH</t>
  </si>
  <si>
    <t/>
  </si>
  <si>
    <t>San Francisco</t>
  </si>
  <si>
    <t>Salinas/Monterey, San Benito Counties CoC</t>
  </si>
  <si>
    <t>Coalition of Homeless Services Providers</t>
  </si>
  <si>
    <t>CA0205L9T061912</t>
  </si>
  <si>
    <t>MOST/Lexington Court</t>
  </si>
  <si>
    <t>CA0206L9T061912</t>
  </si>
  <si>
    <t>Housing Authority of the County of Monterey</t>
  </si>
  <si>
    <t>Pueblo Del Mar 2019</t>
  </si>
  <si>
    <t>CA0207L9T061912</t>
  </si>
  <si>
    <t>Interim, Inc.</t>
  </si>
  <si>
    <t>Sandy Shores</t>
  </si>
  <si>
    <t>CA0208L9T061912</t>
  </si>
  <si>
    <t>PH</t>
  </si>
  <si>
    <t>Veterans Transition Center</t>
  </si>
  <si>
    <t>The Coming Home Program</t>
  </si>
  <si>
    <t>CA0210L9T061912</t>
  </si>
  <si>
    <t>Shelter Plus Care #2</t>
  </si>
  <si>
    <t>CA0755L9T061911</t>
  </si>
  <si>
    <t>Actual Rent</t>
  </si>
  <si>
    <t>MCHOPE</t>
  </si>
  <si>
    <t>CA0958L9T061907</t>
  </si>
  <si>
    <t>Community Human Services</t>
  </si>
  <si>
    <t>Safe Passage Renewal FY2019 (20/21)</t>
  </si>
  <si>
    <t>CA1034L9T061909</t>
  </si>
  <si>
    <t>San Benito, County of</t>
  </si>
  <si>
    <t>Helping Hands Program</t>
  </si>
  <si>
    <t>CA1072L9T061907</t>
  </si>
  <si>
    <t>MidPen Housing Corporation</t>
  </si>
  <si>
    <t>Moon Gate Plaza</t>
  </si>
  <si>
    <t>CA1652L9T061902</t>
  </si>
  <si>
    <t>FMR</t>
  </si>
  <si>
    <t>Hayes Circle Permanent Housing Support</t>
  </si>
  <si>
    <t>CA1839L9T061900</t>
  </si>
  <si>
    <t xml:space="preserve">Shelter Cove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</si>
</sst>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164" fontId="2" fillId="5" borderId="13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9135-F520-4AB5-BBC4-1DAED1CBB4E0}">
  <sheetPr codeName="Sheet25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5" t="s">
        <v>35</v>
      </c>
      <c r="C1" s="25"/>
      <c r="D1" s="25"/>
      <c r="E1" s="26" t="s">
        <v>1</v>
      </c>
      <c r="F1" s="27"/>
      <c r="G1" s="28"/>
      <c r="H1" s="29" t="s">
        <v>37</v>
      </c>
      <c r="I1" s="30"/>
      <c r="J1" s="31"/>
    </row>
    <row r="2" spans="1:22" ht="35.25" customHeight="1" x14ac:dyDescent="0.3">
      <c r="A2" s="1" t="s">
        <v>2</v>
      </c>
      <c r="B2" s="25" t="s">
        <v>30</v>
      </c>
      <c r="C2" s="25"/>
      <c r="D2" s="25"/>
      <c r="E2" s="32"/>
      <c r="F2" s="33"/>
      <c r="G2" s="33"/>
      <c r="H2" s="33"/>
      <c r="I2" s="33"/>
      <c r="J2" s="34"/>
    </row>
    <row r="3" spans="1:22" ht="35.25" customHeight="1" x14ac:dyDescent="0.3">
      <c r="A3" s="2" t="s">
        <v>3</v>
      </c>
      <c r="B3" s="25" t="s">
        <v>36</v>
      </c>
      <c r="C3" s="25"/>
      <c r="D3" s="25"/>
      <c r="E3" s="35" t="s">
        <v>4</v>
      </c>
      <c r="F3" s="36"/>
      <c r="G3" s="37"/>
      <c r="H3" s="38">
        <f ca="1">SUM(OFFSET(V6,1,0,500,1))</f>
        <v>1731787</v>
      </c>
      <c r="I3" s="39"/>
      <c r="J3" s="40"/>
      <c r="V3">
        <v>1731787</v>
      </c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1" t="s">
        <v>5</v>
      </c>
      <c r="B5" s="22"/>
      <c r="C5" s="22"/>
      <c r="D5" s="22"/>
      <c r="E5" s="23"/>
      <c r="F5" s="24" t="s">
        <v>6</v>
      </c>
      <c r="G5" s="24"/>
      <c r="H5" s="24"/>
      <c r="I5" s="24"/>
      <c r="J5" s="24"/>
      <c r="K5" s="24"/>
      <c r="L5" s="24" t="s">
        <v>7</v>
      </c>
      <c r="M5" s="24"/>
      <c r="N5" s="24"/>
      <c r="O5" s="24"/>
      <c r="P5" s="24"/>
      <c r="Q5" s="24"/>
      <c r="R5" s="24"/>
      <c r="S5" s="24"/>
      <c r="T5" s="24"/>
      <c r="U5" s="21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9" t="s">
        <v>29</v>
      </c>
    </row>
    <row r="7" spans="1:22" x14ac:dyDescent="0.3">
      <c r="A7" s="12" t="s">
        <v>41</v>
      </c>
      <c r="B7" s="12" t="s">
        <v>31</v>
      </c>
      <c r="C7" s="13" t="s">
        <v>32</v>
      </c>
      <c r="D7" s="13">
        <v>2021</v>
      </c>
      <c r="E7" s="13" t="s">
        <v>33</v>
      </c>
      <c r="F7" s="14">
        <v>0</v>
      </c>
      <c r="G7" s="14">
        <v>0</v>
      </c>
      <c r="H7" s="14">
        <v>59468</v>
      </c>
      <c r="I7" s="14">
        <v>51008</v>
      </c>
      <c r="J7" s="14">
        <v>0</v>
      </c>
      <c r="K7" s="14">
        <v>7733</v>
      </c>
      <c r="L7" s="13" t="s">
        <v>34</v>
      </c>
      <c r="M7" s="15"/>
      <c r="N7" s="15"/>
      <c r="O7" s="15"/>
      <c r="P7" s="15"/>
      <c r="Q7" s="15"/>
      <c r="R7" s="15"/>
      <c r="S7" s="15"/>
      <c r="T7" s="15"/>
      <c r="U7" s="16">
        <f t="shared" ref="U7:U18" si="0">SUM(M7:T7)</f>
        <v>0</v>
      </c>
      <c r="V7" s="20">
        <f t="shared" ref="V7:V18" si="1">SUM(F7:K7)</f>
        <v>118209</v>
      </c>
    </row>
    <row r="8" spans="1:22" x14ac:dyDescent="0.3">
      <c r="A8" s="12" t="s">
        <v>44</v>
      </c>
      <c r="B8" s="12" t="s">
        <v>68</v>
      </c>
      <c r="C8" s="13" t="s">
        <v>38</v>
      </c>
      <c r="D8" s="13">
        <v>2021</v>
      </c>
      <c r="E8" s="13" t="s">
        <v>33</v>
      </c>
      <c r="F8" s="14">
        <v>0</v>
      </c>
      <c r="G8" s="14">
        <v>0</v>
      </c>
      <c r="H8" s="14">
        <v>89231</v>
      </c>
      <c r="I8" s="14">
        <v>69435</v>
      </c>
      <c r="J8" s="14">
        <v>0</v>
      </c>
      <c r="K8" s="14">
        <v>11106</v>
      </c>
      <c r="L8" s="13" t="s">
        <v>34</v>
      </c>
      <c r="M8" s="15"/>
      <c r="N8" s="15"/>
      <c r="O8" s="15"/>
      <c r="P8" s="15"/>
      <c r="Q8" s="15"/>
      <c r="R8" s="15"/>
      <c r="S8" s="15"/>
      <c r="T8" s="15"/>
      <c r="U8" s="16">
        <f t="shared" si="0"/>
        <v>0</v>
      </c>
      <c r="V8" s="20">
        <f t="shared" si="1"/>
        <v>169772</v>
      </c>
    </row>
    <row r="9" spans="1:22" x14ac:dyDescent="0.3">
      <c r="A9" s="12" t="s">
        <v>41</v>
      </c>
      <c r="B9" s="12" t="s">
        <v>39</v>
      </c>
      <c r="C9" s="13" t="s">
        <v>40</v>
      </c>
      <c r="D9" s="13">
        <v>2021</v>
      </c>
      <c r="E9" s="13" t="s">
        <v>33</v>
      </c>
      <c r="F9" s="14">
        <v>0</v>
      </c>
      <c r="G9" s="14">
        <v>0</v>
      </c>
      <c r="H9" s="14">
        <v>53187</v>
      </c>
      <c r="I9" s="14">
        <v>48149</v>
      </c>
      <c r="J9" s="14">
        <v>0</v>
      </c>
      <c r="K9" s="14">
        <v>0</v>
      </c>
      <c r="L9" s="13" t="s">
        <v>34</v>
      </c>
      <c r="M9" s="15"/>
      <c r="N9" s="15"/>
      <c r="O9" s="15"/>
      <c r="P9" s="15"/>
      <c r="Q9" s="15"/>
      <c r="R9" s="15"/>
      <c r="S9" s="15"/>
      <c r="T9" s="15"/>
      <c r="U9" s="16">
        <f t="shared" si="0"/>
        <v>0</v>
      </c>
      <c r="V9" s="20">
        <f t="shared" si="1"/>
        <v>101336</v>
      </c>
    </row>
    <row r="10" spans="1:22" x14ac:dyDescent="0.3">
      <c r="A10" s="12" t="s">
        <v>41</v>
      </c>
      <c r="B10" s="12" t="s">
        <v>42</v>
      </c>
      <c r="C10" s="13" t="s">
        <v>43</v>
      </c>
      <c r="D10" s="13">
        <v>2021</v>
      </c>
      <c r="E10" s="13" t="s">
        <v>33</v>
      </c>
      <c r="F10" s="14">
        <v>0</v>
      </c>
      <c r="G10" s="14">
        <v>0</v>
      </c>
      <c r="H10" s="14">
        <v>49367</v>
      </c>
      <c r="I10" s="14">
        <v>107050</v>
      </c>
      <c r="J10" s="14">
        <v>0</v>
      </c>
      <c r="K10" s="14">
        <v>0</v>
      </c>
      <c r="L10" s="13" t="s">
        <v>34</v>
      </c>
      <c r="M10" s="15"/>
      <c r="N10" s="15"/>
      <c r="O10" s="15"/>
      <c r="P10" s="15"/>
      <c r="Q10" s="15"/>
      <c r="R10" s="15"/>
      <c r="S10" s="15"/>
      <c r="T10" s="15"/>
      <c r="U10" s="16">
        <f t="shared" si="0"/>
        <v>0</v>
      </c>
      <c r="V10" s="20">
        <f t="shared" si="1"/>
        <v>156417</v>
      </c>
    </row>
    <row r="11" spans="1:22" x14ac:dyDescent="0.3">
      <c r="A11" s="12" t="s">
        <v>44</v>
      </c>
      <c r="B11" s="12" t="s">
        <v>45</v>
      </c>
      <c r="C11" s="13" t="s">
        <v>46</v>
      </c>
      <c r="D11" s="13">
        <v>2021</v>
      </c>
      <c r="E11" s="13" t="s">
        <v>47</v>
      </c>
      <c r="F11" s="14">
        <v>0</v>
      </c>
      <c r="G11" s="14">
        <v>0</v>
      </c>
      <c r="H11" s="14">
        <v>27010</v>
      </c>
      <c r="I11" s="14">
        <v>79445</v>
      </c>
      <c r="J11" s="14">
        <v>0</v>
      </c>
      <c r="K11" s="14">
        <v>6492</v>
      </c>
      <c r="L11" s="13" t="s">
        <v>34</v>
      </c>
      <c r="M11" s="15"/>
      <c r="N11" s="15"/>
      <c r="O11" s="15"/>
      <c r="P11" s="15"/>
      <c r="Q11" s="15"/>
      <c r="R11" s="15"/>
      <c r="S11" s="15"/>
      <c r="T11" s="15"/>
      <c r="U11" s="16">
        <f t="shared" si="0"/>
        <v>0</v>
      </c>
      <c r="V11" s="20">
        <f t="shared" si="1"/>
        <v>112947</v>
      </c>
    </row>
    <row r="12" spans="1:22" x14ac:dyDescent="0.3">
      <c r="A12" s="12" t="s">
        <v>48</v>
      </c>
      <c r="B12" s="12" t="s">
        <v>49</v>
      </c>
      <c r="C12" s="13" t="s">
        <v>50</v>
      </c>
      <c r="D12" s="13">
        <v>2021</v>
      </c>
      <c r="E12" s="13" t="s">
        <v>33</v>
      </c>
      <c r="F12" s="14">
        <v>0</v>
      </c>
      <c r="G12" s="14">
        <v>0</v>
      </c>
      <c r="H12" s="14">
        <v>34883</v>
      </c>
      <c r="I12" s="14">
        <v>42370</v>
      </c>
      <c r="J12" s="14">
        <v>0</v>
      </c>
      <c r="K12" s="14">
        <v>5302</v>
      </c>
      <c r="L12" s="13" t="s">
        <v>34</v>
      </c>
      <c r="M12" s="15"/>
      <c r="N12" s="15"/>
      <c r="O12" s="15"/>
      <c r="P12" s="15"/>
      <c r="Q12" s="15"/>
      <c r="R12" s="15"/>
      <c r="S12" s="15"/>
      <c r="T12" s="15"/>
      <c r="U12" s="16">
        <f t="shared" si="0"/>
        <v>0</v>
      </c>
      <c r="V12" s="20">
        <f t="shared" si="1"/>
        <v>82555</v>
      </c>
    </row>
    <row r="13" spans="1:22" x14ac:dyDescent="0.3">
      <c r="A13" s="12" t="s">
        <v>44</v>
      </c>
      <c r="B13" s="12" t="s">
        <v>51</v>
      </c>
      <c r="C13" s="13" t="s">
        <v>52</v>
      </c>
      <c r="D13" s="13">
        <v>2021</v>
      </c>
      <c r="E13" s="13" t="s">
        <v>47</v>
      </c>
      <c r="F13" s="14">
        <v>0</v>
      </c>
      <c r="G13" s="14">
        <v>147504</v>
      </c>
      <c r="H13" s="14">
        <v>0</v>
      </c>
      <c r="I13" s="14">
        <v>0</v>
      </c>
      <c r="J13" s="14">
        <v>0</v>
      </c>
      <c r="K13" s="14">
        <v>7949</v>
      </c>
      <c r="L13" s="13" t="s">
        <v>53</v>
      </c>
      <c r="M13" s="15">
        <v>0</v>
      </c>
      <c r="N13" s="15">
        <v>0</v>
      </c>
      <c r="O13" s="15">
        <v>14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6">
        <f t="shared" si="0"/>
        <v>14</v>
      </c>
      <c r="V13" s="20">
        <f t="shared" si="1"/>
        <v>155453</v>
      </c>
    </row>
    <row r="14" spans="1:22" x14ac:dyDescent="0.3">
      <c r="A14" s="12" t="s">
        <v>44</v>
      </c>
      <c r="B14" s="12" t="s">
        <v>54</v>
      </c>
      <c r="C14" s="13" t="s">
        <v>55</v>
      </c>
      <c r="D14" s="13">
        <v>2021</v>
      </c>
      <c r="E14" s="13" t="s">
        <v>47</v>
      </c>
      <c r="F14" s="14">
        <v>101917</v>
      </c>
      <c r="G14" s="14">
        <v>0</v>
      </c>
      <c r="H14" s="14">
        <v>11514</v>
      </c>
      <c r="I14" s="14">
        <v>0</v>
      </c>
      <c r="J14" s="14">
        <v>0</v>
      </c>
      <c r="K14" s="14">
        <v>6309</v>
      </c>
      <c r="L14" s="13" t="s">
        <v>34</v>
      </c>
      <c r="M14" s="15"/>
      <c r="N14" s="15"/>
      <c r="O14" s="15"/>
      <c r="P14" s="15"/>
      <c r="Q14" s="15"/>
      <c r="R14" s="15"/>
      <c r="S14" s="15"/>
      <c r="T14" s="15"/>
      <c r="U14" s="16">
        <f t="shared" si="0"/>
        <v>0</v>
      </c>
      <c r="V14" s="20">
        <f t="shared" si="1"/>
        <v>119740</v>
      </c>
    </row>
    <row r="15" spans="1:22" x14ac:dyDescent="0.3">
      <c r="A15" s="12" t="s">
        <v>56</v>
      </c>
      <c r="B15" s="12" t="s">
        <v>57</v>
      </c>
      <c r="C15" s="13" t="s">
        <v>58</v>
      </c>
      <c r="D15" s="13">
        <v>2021</v>
      </c>
      <c r="E15" s="13" t="s">
        <v>33</v>
      </c>
      <c r="F15" s="14">
        <v>0</v>
      </c>
      <c r="G15" s="14">
        <v>0</v>
      </c>
      <c r="H15" s="14">
        <v>47480</v>
      </c>
      <c r="I15" s="14">
        <v>74552</v>
      </c>
      <c r="J15" s="14">
        <v>0</v>
      </c>
      <c r="K15" s="14">
        <v>8542</v>
      </c>
      <c r="L15" s="13" t="s">
        <v>34</v>
      </c>
      <c r="M15" s="15"/>
      <c r="N15" s="15"/>
      <c r="O15" s="15"/>
      <c r="P15" s="15"/>
      <c r="Q15" s="15"/>
      <c r="R15" s="15"/>
      <c r="S15" s="15"/>
      <c r="T15" s="15"/>
      <c r="U15" s="16">
        <f t="shared" si="0"/>
        <v>0</v>
      </c>
      <c r="V15" s="20">
        <f t="shared" si="1"/>
        <v>130574</v>
      </c>
    </row>
    <row r="16" spans="1:22" x14ac:dyDescent="0.3">
      <c r="A16" s="12" t="s">
        <v>59</v>
      </c>
      <c r="B16" s="12" t="s">
        <v>60</v>
      </c>
      <c r="C16" s="13" t="s">
        <v>61</v>
      </c>
      <c r="D16" s="13">
        <v>2021</v>
      </c>
      <c r="E16" s="13" t="s">
        <v>47</v>
      </c>
      <c r="F16" s="14">
        <v>194400</v>
      </c>
      <c r="G16" s="14">
        <v>0</v>
      </c>
      <c r="H16" s="14">
        <v>31692</v>
      </c>
      <c r="I16" s="14">
        <v>17406</v>
      </c>
      <c r="J16" s="14">
        <v>0</v>
      </c>
      <c r="K16" s="14">
        <v>13864</v>
      </c>
      <c r="L16" s="13" t="s">
        <v>34</v>
      </c>
      <c r="M16" s="15"/>
      <c r="N16" s="15"/>
      <c r="O16" s="15"/>
      <c r="P16" s="15"/>
      <c r="Q16" s="15"/>
      <c r="R16" s="15"/>
      <c r="S16" s="15"/>
      <c r="T16" s="15"/>
      <c r="U16" s="16">
        <f t="shared" si="0"/>
        <v>0</v>
      </c>
      <c r="V16" s="17">
        <f t="shared" si="1"/>
        <v>257362</v>
      </c>
    </row>
    <row r="17" spans="1:22" x14ac:dyDescent="0.3">
      <c r="A17" s="12" t="s">
        <v>62</v>
      </c>
      <c r="B17" s="12" t="s">
        <v>63</v>
      </c>
      <c r="C17" s="13" t="s">
        <v>64</v>
      </c>
      <c r="D17" s="13">
        <v>2021</v>
      </c>
      <c r="E17" s="13" t="s">
        <v>47</v>
      </c>
      <c r="F17" s="14">
        <v>0</v>
      </c>
      <c r="G17" s="14">
        <v>130680</v>
      </c>
      <c r="H17" s="14">
        <v>72344</v>
      </c>
      <c r="I17" s="14">
        <v>0</v>
      </c>
      <c r="J17" s="14">
        <v>0</v>
      </c>
      <c r="K17" s="14">
        <v>13136</v>
      </c>
      <c r="L17" s="13" t="s">
        <v>65</v>
      </c>
      <c r="M17" s="15">
        <v>0</v>
      </c>
      <c r="N17" s="15">
        <v>10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6">
        <f t="shared" si="0"/>
        <v>10</v>
      </c>
      <c r="V17" s="17">
        <f t="shared" si="1"/>
        <v>216160</v>
      </c>
    </row>
    <row r="18" spans="1:22" x14ac:dyDescent="0.3">
      <c r="A18" s="12" t="s">
        <v>48</v>
      </c>
      <c r="B18" s="12" t="s">
        <v>66</v>
      </c>
      <c r="C18" s="13" t="s">
        <v>67</v>
      </c>
      <c r="D18" s="13">
        <v>2021</v>
      </c>
      <c r="E18" s="13" t="s">
        <v>47</v>
      </c>
      <c r="F18" s="14">
        <v>0</v>
      </c>
      <c r="G18" s="14">
        <v>0</v>
      </c>
      <c r="H18" s="14">
        <v>103474</v>
      </c>
      <c r="I18" s="14">
        <v>0</v>
      </c>
      <c r="J18" s="14">
        <v>0</v>
      </c>
      <c r="K18" s="14">
        <v>7788</v>
      </c>
      <c r="L18" s="13" t="s">
        <v>34</v>
      </c>
      <c r="M18" s="15"/>
      <c r="N18" s="15"/>
      <c r="O18" s="15"/>
      <c r="P18" s="15"/>
      <c r="Q18" s="15"/>
      <c r="R18" s="15"/>
      <c r="S18" s="15"/>
      <c r="T18" s="15"/>
      <c r="U18" s="16">
        <f t="shared" si="0"/>
        <v>0</v>
      </c>
      <c r="V18" s="17">
        <f t="shared" si="1"/>
        <v>111262</v>
      </c>
    </row>
    <row r="19" spans="1:22" x14ac:dyDescent="0.3">
      <c r="V19" s="18"/>
    </row>
  </sheetData>
  <autoFilter ref="A6:V6" xr:uid="{3E57AC26-FDE3-45D3-A60D-1AE2A0D642C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8">
    <cfRule type="expression" dxfId="3" priority="4">
      <formula>OR($D7&gt;2021,AND($D7&lt;2021,$D7&lt;&gt;""))</formula>
    </cfRule>
  </conditionalFormatting>
  <conditionalFormatting sqref="V7:V18">
    <cfRule type="cellIs" dxfId="2" priority="1" operator="lessThan">
      <formula>0</formula>
    </cfRule>
  </conditionalFormatting>
  <conditionalFormatting sqref="V7:V18">
    <cfRule type="expression" dxfId="1" priority="2">
      <formula>$V$7&lt;0</formula>
    </cfRule>
  </conditionalFormatting>
  <conditionalFormatting sqref="C7:C18">
    <cfRule type="expression" dxfId="0" priority="5">
      <formula>(#REF!&gt;1)</formula>
    </cfRule>
  </conditionalFormatting>
  <dataValidations count="3">
    <dataValidation type="list" allowBlank="1" showInputMessage="1" showErrorMessage="1" sqref="E7:E18" xr:uid="{A85DB5D8-6E65-4C10-A809-64DAF91F6FDF}">
      <formula1>"PH, TH, Joint TH &amp; PH-RRH, HMIS, SSO, TRA, PRA, SRA, S+C/SRO"</formula1>
    </dataValidation>
    <dataValidation allowBlank="1" showErrorMessage="1" sqref="A6:V6 F7:K18 M7:T18" xr:uid="{AAFE7BD9-5D22-4508-8695-CAF617CB4966}"/>
    <dataValidation type="list" allowBlank="1" showInputMessage="1" showErrorMessage="1" sqref="L7:L18" xr:uid="{B37F35C0-49E4-4AD5-AABB-822BF7CD941C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2020-06-14T22:21:35Z</dcterms:created>
  <dcterms:modified xsi:type="dcterms:W3CDTF">2020-09-18T19:54:00Z</dcterms:modified>
</cp:coreProperties>
</file>