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7.22.20\CA-500\"/>
    </mc:Choice>
  </mc:AlternateContent>
  <xr:revisionPtr revIDLastSave="0" documentId="13_ncr:1_{CE81D7B7-EA94-434B-91C5-E317B8C1C094}" xr6:coauthVersionLast="45" xr6:coauthVersionMax="45" xr10:uidLastSave="{00000000-0000-0000-0000-000000000000}"/>
  <bookViews>
    <workbookView xWindow="-108" yWindow="-108" windowWidth="27288" windowHeight="17664" xr2:uid="{DA533966-6ED6-486E-A800-2ACD5ECBEBB6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5" i="1" l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H3" i="1" s="1"/>
  <c r="U7" i="1"/>
</calcChain>
</file>

<file path=xl/sharedStrings.xml><?xml version="1.0" encoding="utf-8"?>
<sst xmlns="http://schemas.openxmlformats.org/spreadsheetml/2006/main" count="129" uniqueCount="83">
  <si>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</si>
  <si>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</si>
  <si>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</si>
  <si>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</si>
  <si>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</si>
  <si>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</si>
  <si>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</si>
  <si>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</si>
  <si>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</si>
  <si>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</si>
  <si>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</si>
  <si>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</si>
  <si>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</si>
  <si>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</si>
  <si>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</si>
  <si>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</si>
  <si>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</si>
  <si>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</si>
  <si>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</si>
  <si>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</si>
  <si>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</si>
  <si>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</si>
  <si>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</si>
  <si>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</si>
  <si>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</si>
  <si>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</si>
  <si>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</si>
  <si>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</si>
  <si>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</si>
  <si>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</si>
  <si>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CA-505</t>
  </si>
  <si>
    <t>Contra Costa Interfaith Transitional Housing, Inc</t>
  </si>
  <si>
    <t>ACCESS</t>
  </si>
  <si>
    <t>CA0180L9T051912</t>
  </si>
  <si>
    <t>PH</t>
  </si>
  <si>
    <t/>
  </si>
  <si>
    <t>San Francisco</t>
  </si>
  <si>
    <t>Richmond/Contra Costa County CoC</t>
  </si>
  <si>
    <t xml:space="preserve">Contra Costa Health Services </t>
  </si>
  <si>
    <t>Garden Park Apartments Community (GPAC)</t>
  </si>
  <si>
    <t>CA0184L9T051912</t>
  </si>
  <si>
    <t>Resources for Community Development</t>
  </si>
  <si>
    <t>Idaho Apartments</t>
  </si>
  <si>
    <t>CA0186L9T051912</t>
  </si>
  <si>
    <t>Contra Costa Health Services</t>
  </si>
  <si>
    <t>Permanent Connections</t>
  </si>
  <si>
    <t>CA0189L9T051911</t>
  </si>
  <si>
    <t>FMR</t>
  </si>
  <si>
    <t>SHELTER, Inc.</t>
  </si>
  <si>
    <t>Permanent Turningpoint</t>
  </si>
  <si>
    <t>CA0198L9T051912</t>
  </si>
  <si>
    <t>Housing Authority of Contra Costa County</t>
  </si>
  <si>
    <t>Shelter Plus Care - Lakeside</t>
  </si>
  <si>
    <t>CA0892L9T051910</t>
  </si>
  <si>
    <t>Contra Costa HMIS</t>
  </si>
  <si>
    <t>CA1070L9T051908</t>
  </si>
  <si>
    <t>Destination Home</t>
  </si>
  <si>
    <t>CA1071L9T051907</t>
  </si>
  <si>
    <t>Villa Vasconcellos</t>
  </si>
  <si>
    <t>CA1155L9T051908</t>
  </si>
  <si>
    <t>Contra Costa Tenant-Based Rental Assistance</t>
  </si>
  <si>
    <t>CA1275L9T051904</t>
  </si>
  <si>
    <t>Contra Costa Project-Based Rental Assistance</t>
  </si>
  <si>
    <t>CA1276L9T051905</t>
  </si>
  <si>
    <t>Reach Plus RRH</t>
  </si>
  <si>
    <t>CA1277L9T051906</t>
  </si>
  <si>
    <t>Actual Rent</t>
  </si>
  <si>
    <t>Contra Costa Coordinated Entry</t>
  </si>
  <si>
    <t>CA1394L9T051904</t>
  </si>
  <si>
    <t>SSO</t>
  </si>
  <si>
    <t>Families in Supportive Housing (FISH)</t>
  </si>
  <si>
    <t>CA1472L9T051904</t>
  </si>
  <si>
    <t>Satellite Affordable Housing Associates</t>
  </si>
  <si>
    <t>Tabora Gardens Senior Apartments</t>
  </si>
  <si>
    <t>CA1546L9T051903</t>
  </si>
  <si>
    <t>Project Thrive</t>
  </si>
  <si>
    <t>CA1547L9T051903</t>
  </si>
  <si>
    <t>Contra Costa Coordinated Entry Expansion</t>
  </si>
  <si>
    <t>CA1548L9T051903</t>
  </si>
  <si>
    <t>High Utilizers of Multiple Systems</t>
  </si>
  <si>
    <t>CA1651L9T051902</t>
  </si>
  <si>
    <t>Esperanza RRH</t>
  </si>
  <si>
    <t>CA1746D9T051901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</si>
</sst>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A7110-F582-444F-BA70-CBA734882D12}">
  <sheetPr codeName="Sheet24">
    <pageSetUpPr fitToPage="1"/>
  </sheetPr>
  <dimension ref="A1:V26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</cols>
  <sheetData>
    <row r="1" spans="1:22" ht="35.25" customHeight="1" x14ac:dyDescent="0.3">
      <c r="A1" s="1" t="s">
        <v>0</v>
      </c>
      <c r="B1" s="24" t="s">
        <v>36</v>
      </c>
      <c r="C1" s="24"/>
      <c r="D1" s="24"/>
      <c r="E1" s="25" t="s">
        <v>1</v>
      </c>
      <c r="F1" s="26"/>
      <c r="G1" s="27"/>
      <c r="H1" s="28" t="s">
        <v>38</v>
      </c>
      <c r="I1" s="29"/>
      <c r="J1" s="30"/>
    </row>
    <row r="2" spans="1:22" ht="35.25" customHeight="1" x14ac:dyDescent="0.3">
      <c r="A2" s="1" t="s">
        <v>2</v>
      </c>
      <c r="B2" s="24" t="s">
        <v>30</v>
      </c>
      <c r="C2" s="24"/>
      <c r="D2" s="24"/>
      <c r="E2" s="31"/>
      <c r="F2" s="32"/>
      <c r="G2" s="32"/>
      <c r="H2" s="32"/>
      <c r="I2" s="32"/>
      <c r="J2" s="33"/>
    </row>
    <row r="3" spans="1:22" ht="35.25" customHeight="1" x14ac:dyDescent="0.3">
      <c r="A3" s="2" t="s">
        <v>3</v>
      </c>
      <c r="B3" s="24" t="s">
        <v>37</v>
      </c>
      <c r="C3" s="24"/>
      <c r="D3" s="24"/>
      <c r="E3" s="34" t="s">
        <v>4</v>
      </c>
      <c r="F3" s="35"/>
      <c r="G3" s="36"/>
      <c r="H3" s="37">
        <f ca="1">SUM(OFFSET(V6,1,0,500,1))</f>
        <v>14776784</v>
      </c>
      <c r="I3" s="38"/>
      <c r="J3" s="39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20" t="s">
        <v>5</v>
      </c>
      <c r="B5" s="21"/>
      <c r="C5" s="21"/>
      <c r="D5" s="21"/>
      <c r="E5" s="22"/>
      <c r="F5" s="23" t="s">
        <v>6</v>
      </c>
      <c r="G5" s="23"/>
      <c r="H5" s="23"/>
      <c r="I5" s="23"/>
      <c r="J5" s="23"/>
      <c r="K5" s="23"/>
      <c r="L5" s="23" t="s">
        <v>7</v>
      </c>
      <c r="M5" s="23"/>
      <c r="N5" s="23"/>
      <c r="O5" s="23"/>
      <c r="P5" s="23"/>
      <c r="Q5" s="23"/>
      <c r="R5" s="23"/>
      <c r="S5" s="23"/>
      <c r="T5" s="23"/>
      <c r="U5" s="20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602798</v>
      </c>
      <c r="G7" s="15">
        <v>0</v>
      </c>
      <c r="H7" s="15">
        <v>193517</v>
      </c>
      <c r="I7" s="15">
        <v>129377</v>
      </c>
      <c r="J7" s="15">
        <v>0</v>
      </c>
      <c r="K7" s="15">
        <v>89432</v>
      </c>
      <c r="L7" s="14" t="s">
        <v>35</v>
      </c>
      <c r="M7" s="16"/>
      <c r="N7" s="16"/>
      <c r="O7" s="16"/>
      <c r="P7" s="16"/>
      <c r="Q7" s="16"/>
      <c r="R7" s="16"/>
      <c r="S7" s="16"/>
      <c r="T7" s="16"/>
      <c r="U7" s="17">
        <f t="shared" ref="U7:U25" si="0">SUM(M7:T7)</f>
        <v>0</v>
      </c>
      <c r="V7" s="18">
        <f t="shared" ref="V7:V25" si="1">SUM(F7:K7)</f>
        <v>1015124</v>
      </c>
    </row>
    <row r="8" spans="1:22" x14ac:dyDescent="0.3">
      <c r="A8" s="13" t="s">
        <v>39</v>
      </c>
      <c r="B8" s="13" t="s">
        <v>39</v>
      </c>
      <c r="C8" s="14" t="s">
        <v>40</v>
      </c>
      <c r="D8" s="14">
        <v>2021</v>
      </c>
      <c r="E8" s="14" t="s">
        <v>34</v>
      </c>
      <c r="F8" s="15">
        <v>0</v>
      </c>
      <c r="G8" s="15">
        <v>0</v>
      </c>
      <c r="H8" s="15">
        <v>198834</v>
      </c>
      <c r="I8" s="15">
        <v>96300</v>
      </c>
      <c r="J8" s="15">
        <v>20632</v>
      </c>
      <c r="K8" s="15">
        <v>30606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346372</v>
      </c>
    </row>
    <row r="9" spans="1:22" x14ac:dyDescent="0.3">
      <c r="A9" s="13" t="s">
        <v>41</v>
      </c>
      <c r="B9" s="13" t="s">
        <v>42</v>
      </c>
      <c r="C9" s="14" t="s">
        <v>43</v>
      </c>
      <c r="D9" s="14">
        <v>2021</v>
      </c>
      <c r="E9" s="14" t="s">
        <v>34</v>
      </c>
      <c r="F9" s="15">
        <v>0</v>
      </c>
      <c r="G9" s="15">
        <v>0</v>
      </c>
      <c r="H9" s="15">
        <v>182093</v>
      </c>
      <c r="I9" s="15">
        <v>0</v>
      </c>
      <c r="J9" s="15">
        <v>0</v>
      </c>
      <c r="K9" s="15">
        <v>12743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194836</v>
      </c>
    </row>
    <row r="10" spans="1:22" x14ac:dyDescent="0.3">
      <c r="A10" s="13" t="s">
        <v>44</v>
      </c>
      <c r="B10" s="13" t="s">
        <v>45</v>
      </c>
      <c r="C10" s="14" t="s">
        <v>46</v>
      </c>
      <c r="D10" s="14">
        <v>2021</v>
      </c>
      <c r="E10" s="14" t="s">
        <v>34</v>
      </c>
      <c r="F10" s="15">
        <v>0</v>
      </c>
      <c r="G10" s="15">
        <v>204720</v>
      </c>
      <c r="H10" s="15">
        <v>40622</v>
      </c>
      <c r="I10" s="15">
        <v>0</v>
      </c>
      <c r="J10" s="15">
        <v>0</v>
      </c>
      <c r="K10" s="15">
        <v>11504</v>
      </c>
      <c r="L10" s="14" t="s">
        <v>47</v>
      </c>
      <c r="M10" s="16">
        <v>0</v>
      </c>
      <c r="N10" s="16">
        <v>0</v>
      </c>
      <c r="O10" s="16">
        <v>10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10</v>
      </c>
      <c r="V10" s="18">
        <f t="shared" si="1"/>
        <v>256846</v>
      </c>
    </row>
    <row r="11" spans="1:22" x14ac:dyDescent="0.3">
      <c r="A11" s="13" t="s">
        <v>48</v>
      </c>
      <c r="B11" s="13" t="s">
        <v>49</v>
      </c>
      <c r="C11" s="14" t="s">
        <v>50</v>
      </c>
      <c r="D11" s="14">
        <v>2021</v>
      </c>
      <c r="E11" s="14" t="s">
        <v>34</v>
      </c>
      <c r="F11" s="15">
        <v>497684</v>
      </c>
      <c r="G11" s="15">
        <v>0</v>
      </c>
      <c r="H11" s="15">
        <v>55792</v>
      </c>
      <c r="I11" s="15">
        <v>28827</v>
      </c>
      <c r="J11" s="15">
        <v>4537</v>
      </c>
      <c r="K11" s="15">
        <v>41688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628528</v>
      </c>
    </row>
    <row r="12" spans="1:22" x14ac:dyDescent="0.3">
      <c r="A12" s="13" t="s">
        <v>51</v>
      </c>
      <c r="B12" s="13" t="s">
        <v>52</v>
      </c>
      <c r="C12" s="14" t="s">
        <v>53</v>
      </c>
      <c r="D12" s="14">
        <v>2021</v>
      </c>
      <c r="E12" s="14" t="s">
        <v>34</v>
      </c>
      <c r="F12" s="15">
        <v>0</v>
      </c>
      <c r="G12" s="15">
        <v>81888</v>
      </c>
      <c r="H12" s="15">
        <v>0</v>
      </c>
      <c r="I12" s="15">
        <v>0</v>
      </c>
      <c r="J12" s="15">
        <v>0</v>
      </c>
      <c r="K12" s="15">
        <v>3636</v>
      </c>
      <c r="L12" s="14" t="s">
        <v>47</v>
      </c>
      <c r="M12" s="16">
        <v>0</v>
      </c>
      <c r="N12" s="16">
        <v>0</v>
      </c>
      <c r="O12" s="16">
        <v>4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4</v>
      </c>
      <c r="V12" s="18">
        <f t="shared" si="1"/>
        <v>85524</v>
      </c>
    </row>
    <row r="13" spans="1:22" x14ac:dyDescent="0.3">
      <c r="A13" s="13" t="s">
        <v>44</v>
      </c>
      <c r="B13" s="13" t="s">
        <v>54</v>
      </c>
      <c r="C13" s="14" t="s">
        <v>55</v>
      </c>
      <c r="D13" s="14">
        <v>2021</v>
      </c>
      <c r="E13" s="14" t="s">
        <v>17</v>
      </c>
      <c r="F13" s="15">
        <v>0</v>
      </c>
      <c r="G13" s="15">
        <v>0</v>
      </c>
      <c r="H13" s="15">
        <v>0</v>
      </c>
      <c r="I13" s="15">
        <v>0</v>
      </c>
      <c r="J13" s="15">
        <v>172153</v>
      </c>
      <c r="K13" s="15">
        <v>3443</v>
      </c>
      <c r="L13" s="14" t="s">
        <v>35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175596</v>
      </c>
    </row>
    <row r="14" spans="1:22" x14ac:dyDescent="0.3">
      <c r="A14" s="13" t="s">
        <v>44</v>
      </c>
      <c r="B14" s="13" t="s">
        <v>56</v>
      </c>
      <c r="C14" s="14" t="s">
        <v>57</v>
      </c>
      <c r="D14" s="14">
        <v>2021</v>
      </c>
      <c r="E14" s="14" t="s">
        <v>34</v>
      </c>
      <c r="F14" s="15">
        <v>267206</v>
      </c>
      <c r="G14" s="15">
        <v>0</v>
      </c>
      <c r="H14" s="15">
        <v>44000</v>
      </c>
      <c r="I14" s="15">
        <v>80076</v>
      </c>
      <c r="J14" s="15">
        <v>0</v>
      </c>
      <c r="K14" s="15">
        <v>17338</v>
      </c>
      <c r="L14" s="14" t="s">
        <v>35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408620</v>
      </c>
    </row>
    <row r="15" spans="1:22" x14ac:dyDescent="0.3">
      <c r="A15" s="13" t="s">
        <v>51</v>
      </c>
      <c r="B15" s="13" t="s">
        <v>58</v>
      </c>
      <c r="C15" s="14" t="s">
        <v>59</v>
      </c>
      <c r="D15" s="14">
        <v>2021</v>
      </c>
      <c r="E15" s="14" t="s">
        <v>34</v>
      </c>
      <c r="F15" s="15">
        <v>0</v>
      </c>
      <c r="G15" s="15">
        <v>102360</v>
      </c>
      <c r="H15" s="15">
        <v>0</v>
      </c>
      <c r="I15" s="15">
        <v>0</v>
      </c>
      <c r="J15" s="15">
        <v>0</v>
      </c>
      <c r="K15" s="15">
        <v>4431</v>
      </c>
      <c r="L15" s="14" t="s">
        <v>47</v>
      </c>
      <c r="M15" s="16">
        <v>0</v>
      </c>
      <c r="N15" s="16">
        <v>0</v>
      </c>
      <c r="O15" s="16">
        <v>5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5</v>
      </c>
      <c r="V15" s="18">
        <f t="shared" si="1"/>
        <v>106791</v>
      </c>
    </row>
    <row r="16" spans="1:22" x14ac:dyDescent="0.3">
      <c r="A16" s="13" t="s">
        <v>51</v>
      </c>
      <c r="B16" s="13" t="s">
        <v>60</v>
      </c>
      <c r="C16" s="14" t="s">
        <v>61</v>
      </c>
      <c r="D16" s="14">
        <v>2021</v>
      </c>
      <c r="E16" s="14" t="s">
        <v>34</v>
      </c>
      <c r="F16" s="15">
        <v>0</v>
      </c>
      <c r="G16" s="15">
        <v>6073308</v>
      </c>
      <c r="H16" s="15">
        <v>56278</v>
      </c>
      <c r="I16" s="15">
        <v>0</v>
      </c>
      <c r="J16" s="15">
        <v>0</v>
      </c>
      <c r="K16" s="15">
        <v>276761</v>
      </c>
      <c r="L16" s="14" t="s">
        <v>47</v>
      </c>
      <c r="M16" s="16">
        <v>0</v>
      </c>
      <c r="N16" s="16">
        <v>0</v>
      </c>
      <c r="O16" s="16">
        <v>164</v>
      </c>
      <c r="P16" s="16">
        <v>65</v>
      </c>
      <c r="Q16" s="16">
        <v>24</v>
      </c>
      <c r="R16" s="16">
        <v>5</v>
      </c>
      <c r="S16" s="16">
        <v>0</v>
      </c>
      <c r="T16" s="16">
        <v>0</v>
      </c>
      <c r="U16" s="17">
        <f t="shared" si="0"/>
        <v>258</v>
      </c>
      <c r="V16" s="18">
        <f t="shared" si="1"/>
        <v>6406347</v>
      </c>
    </row>
    <row r="17" spans="1:22" x14ac:dyDescent="0.3">
      <c r="A17" s="13" t="s">
        <v>51</v>
      </c>
      <c r="B17" s="13" t="s">
        <v>62</v>
      </c>
      <c r="C17" s="14" t="s">
        <v>63</v>
      </c>
      <c r="D17" s="14">
        <v>2021</v>
      </c>
      <c r="E17" s="14" t="s">
        <v>34</v>
      </c>
      <c r="F17" s="15">
        <v>0</v>
      </c>
      <c r="G17" s="15">
        <v>125784</v>
      </c>
      <c r="H17" s="15">
        <v>17411</v>
      </c>
      <c r="I17" s="15">
        <v>0</v>
      </c>
      <c r="J17" s="15">
        <v>0</v>
      </c>
      <c r="K17" s="15">
        <v>6525</v>
      </c>
      <c r="L17" s="14" t="s">
        <v>47</v>
      </c>
      <c r="M17" s="16">
        <v>0</v>
      </c>
      <c r="N17" s="16">
        <v>2</v>
      </c>
      <c r="O17" s="16">
        <v>2</v>
      </c>
      <c r="P17" s="16">
        <v>2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6</v>
      </c>
      <c r="V17" s="18">
        <f t="shared" si="1"/>
        <v>149720</v>
      </c>
    </row>
    <row r="18" spans="1:22" x14ac:dyDescent="0.3">
      <c r="A18" s="13" t="s">
        <v>48</v>
      </c>
      <c r="B18" s="13" t="s">
        <v>64</v>
      </c>
      <c r="C18" s="14" t="s">
        <v>65</v>
      </c>
      <c r="D18" s="14">
        <v>2021</v>
      </c>
      <c r="E18" s="14" t="s">
        <v>34</v>
      </c>
      <c r="F18" s="15">
        <v>0</v>
      </c>
      <c r="G18" s="15">
        <v>338088</v>
      </c>
      <c r="H18" s="15">
        <v>97214</v>
      </c>
      <c r="I18" s="15">
        <v>0</v>
      </c>
      <c r="J18" s="15">
        <v>2658</v>
      </c>
      <c r="K18" s="15">
        <v>33491</v>
      </c>
      <c r="L18" s="14" t="s">
        <v>66</v>
      </c>
      <c r="M18" s="16">
        <v>0</v>
      </c>
      <c r="N18" s="16">
        <v>0</v>
      </c>
      <c r="O18" s="16">
        <v>5</v>
      </c>
      <c r="P18" s="16">
        <v>8</v>
      </c>
      <c r="Q18" s="16">
        <v>1</v>
      </c>
      <c r="R18" s="16">
        <v>0</v>
      </c>
      <c r="S18" s="16">
        <v>0</v>
      </c>
      <c r="T18" s="16">
        <v>0</v>
      </c>
      <c r="U18" s="17">
        <f t="shared" si="0"/>
        <v>14</v>
      </c>
      <c r="V18" s="18">
        <f t="shared" si="1"/>
        <v>471451</v>
      </c>
    </row>
    <row r="19" spans="1:22" x14ac:dyDescent="0.3">
      <c r="A19" s="13" t="s">
        <v>44</v>
      </c>
      <c r="B19" s="13" t="s">
        <v>67</v>
      </c>
      <c r="C19" s="14" t="s">
        <v>68</v>
      </c>
      <c r="D19" s="14">
        <v>2021</v>
      </c>
      <c r="E19" s="14" t="s">
        <v>69</v>
      </c>
      <c r="F19" s="15">
        <v>0</v>
      </c>
      <c r="G19" s="15">
        <v>0</v>
      </c>
      <c r="H19" s="15">
        <v>500313</v>
      </c>
      <c r="I19" s="15">
        <v>0</v>
      </c>
      <c r="J19" s="15">
        <v>0</v>
      </c>
      <c r="K19" s="15">
        <v>50031</v>
      </c>
      <c r="L19" s="14" t="s">
        <v>35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550344</v>
      </c>
    </row>
    <row r="20" spans="1:22" x14ac:dyDescent="0.3">
      <c r="A20" s="13" t="s">
        <v>31</v>
      </c>
      <c r="B20" s="13" t="s">
        <v>70</v>
      </c>
      <c r="C20" s="14" t="s">
        <v>71</v>
      </c>
      <c r="D20" s="14">
        <v>2021</v>
      </c>
      <c r="E20" s="14" t="s">
        <v>34</v>
      </c>
      <c r="F20" s="15">
        <v>639593</v>
      </c>
      <c r="G20" s="15">
        <v>0</v>
      </c>
      <c r="H20" s="15">
        <v>212735</v>
      </c>
      <c r="I20" s="15">
        <v>117078</v>
      </c>
      <c r="J20" s="15">
        <v>0</v>
      </c>
      <c r="K20" s="15">
        <v>72518</v>
      </c>
      <c r="L20" s="14" t="s">
        <v>35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1041924</v>
      </c>
    </row>
    <row r="21" spans="1:22" x14ac:dyDescent="0.3">
      <c r="A21" s="13" t="s">
        <v>72</v>
      </c>
      <c r="B21" s="13" t="s">
        <v>73</v>
      </c>
      <c r="C21" s="14" t="s">
        <v>74</v>
      </c>
      <c r="D21" s="14">
        <v>2021</v>
      </c>
      <c r="E21" s="14" t="s">
        <v>34</v>
      </c>
      <c r="F21" s="15">
        <v>0</v>
      </c>
      <c r="G21" s="15">
        <v>102360</v>
      </c>
      <c r="H21" s="15">
        <v>154885</v>
      </c>
      <c r="I21" s="15">
        <v>0</v>
      </c>
      <c r="J21" s="15">
        <v>9480</v>
      </c>
      <c r="K21" s="15">
        <v>23930</v>
      </c>
      <c r="L21" s="14" t="s">
        <v>47</v>
      </c>
      <c r="M21" s="16">
        <v>0</v>
      </c>
      <c r="N21" s="16">
        <v>0</v>
      </c>
      <c r="O21" s="16">
        <v>5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5</v>
      </c>
      <c r="V21" s="18">
        <f t="shared" si="1"/>
        <v>290655</v>
      </c>
    </row>
    <row r="22" spans="1:22" x14ac:dyDescent="0.3">
      <c r="A22" s="13" t="s">
        <v>48</v>
      </c>
      <c r="B22" s="13" t="s">
        <v>75</v>
      </c>
      <c r="C22" s="14" t="s">
        <v>76</v>
      </c>
      <c r="D22" s="14">
        <v>2021</v>
      </c>
      <c r="E22" s="14" t="s">
        <v>34</v>
      </c>
      <c r="F22" s="15">
        <v>206375</v>
      </c>
      <c r="G22" s="15">
        <v>0</v>
      </c>
      <c r="H22" s="15">
        <v>124373</v>
      </c>
      <c r="I22" s="15">
        <v>194040</v>
      </c>
      <c r="J22" s="15">
        <v>2793</v>
      </c>
      <c r="K22" s="15">
        <v>39834</v>
      </c>
      <c r="L22" s="14" t="s">
        <v>35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567415</v>
      </c>
    </row>
    <row r="23" spans="1:22" x14ac:dyDescent="0.3">
      <c r="A23" s="13" t="s">
        <v>44</v>
      </c>
      <c r="B23" s="13" t="s">
        <v>77</v>
      </c>
      <c r="C23" s="14" t="s">
        <v>78</v>
      </c>
      <c r="D23" s="14">
        <v>2021</v>
      </c>
      <c r="E23" s="14" t="s">
        <v>69</v>
      </c>
      <c r="F23" s="15">
        <v>0</v>
      </c>
      <c r="G23" s="15">
        <v>0</v>
      </c>
      <c r="H23" s="15">
        <v>606083</v>
      </c>
      <c r="I23" s="15">
        <v>0</v>
      </c>
      <c r="J23" s="15">
        <v>0</v>
      </c>
      <c r="K23" s="15">
        <v>60608</v>
      </c>
      <c r="L23" s="14" t="s">
        <v>35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666691</v>
      </c>
    </row>
    <row r="24" spans="1:22" x14ac:dyDescent="0.3">
      <c r="A24" s="13" t="s">
        <v>44</v>
      </c>
      <c r="B24" s="13" t="s">
        <v>79</v>
      </c>
      <c r="C24" s="14" t="s">
        <v>80</v>
      </c>
      <c r="D24" s="14">
        <v>2021</v>
      </c>
      <c r="E24" s="14" t="s">
        <v>34</v>
      </c>
      <c r="F24" s="15">
        <v>782480</v>
      </c>
      <c r="G24" s="15">
        <v>0</v>
      </c>
      <c r="H24" s="15">
        <v>165720</v>
      </c>
      <c r="I24" s="15">
        <v>0</v>
      </c>
      <c r="J24" s="15">
        <v>0</v>
      </c>
      <c r="K24" s="15">
        <v>69563</v>
      </c>
      <c r="L24" s="14" t="s">
        <v>35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1017763</v>
      </c>
    </row>
    <row r="25" spans="1:22" x14ac:dyDescent="0.3">
      <c r="A25" s="13" t="s">
        <v>48</v>
      </c>
      <c r="B25" s="13" t="s">
        <v>81</v>
      </c>
      <c r="C25" s="14" t="s">
        <v>82</v>
      </c>
      <c r="D25" s="14">
        <v>2021</v>
      </c>
      <c r="E25" s="14" t="s">
        <v>34</v>
      </c>
      <c r="F25" s="15">
        <v>0</v>
      </c>
      <c r="G25" s="15">
        <v>204408</v>
      </c>
      <c r="H25" s="15">
        <v>151894</v>
      </c>
      <c r="I25" s="15">
        <v>0</v>
      </c>
      <c r="J25" s="15">
        <v>3913</v>
      </c>
      <c r="K25" s="15">
        <v>36022</v>
      </c>
      <c r="L25" s="14" t="s">
        <v>47</v>
      </c>
      <c r="M25" s="16">
        <v>0</v>
      </c>
      <c r="N25" s="16">
        <v>0</v>
      </c>
      <c r="O25" s="16">
        <v>5</v>
      </c>
      <c r="P25" s="16">
        <v>4</v>
      </c>
      <c r="Q25" s="16">
        <v>0</v>
      </c>
      <c r="R25" s="16">
        <v>0</v>
      </c>
      <c r="S25" s="16">
        <v>0</v>
      </c>
      <c r="T25" s="16">
        <v>0</v>
      </c>
      <c r="U25" s="17">
        <f t="shared" si="0"/>
        <v>9</v>
      </c>
      <c r="V25" s="18">
        <f t="shared" si="1"/>
        <v>396237</v>
      </c>
    </row>
    <row r="26" spans="1:22" x14ac:dyDescent="0.3">
      <c r="V26" s="19"/>
    </row>
  </sheetData>
  <autoFilter ref="A6:V6" xr:uid="{ABFF44BF-C160-4628-B0ED-82FADF5BE71D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25">
    <cfRule type="expression" dxfId="3" priority="4">
      <formula>OR($D7&gt;2021,AND($D7&lt;2021,$D7&lt;&gt;""))</formula>
    </cfRule>
  </conditionalFormatting>
  <conditionalFormatting sqref="V7:V25">
    <cfRule type="cellIs" dxfId="2" priority="1" operator="lessThan">
      <formula>0</formula>
    </cfRule>
  </conditionalFormatting>
  <conditionalFormatting sqref="V7:V25">
    <cfRule type="expression" dxfId="1" priority="2">
      <formula>$V$7&lt;0</formula>
    </cfRule>
  </conditionalFormatting>
  <conditionalFormatting sqref="C7:C25">
    <cfRule type="expression" dxfId="0" priority="5">
      <formula>(#REF!&gt;1)</formula>
    </cfRule>
  </conditionalFormatting>
  <dataValidations count="3">
    <dataValidation type="list" allowBlank="1" showInputMessage="1" showErrorMessage="1" sqref="E7:E25" xr:uid="{49FFAB02-3FF7-4BB7-93B6-EB0A79241D27}">
      <formula1>"PH, TH, Joint TH &amp; PH-RRH, HMIS, SSO, TRA, PRA, SRA, S+C/SRO"</formula1>
    </dataValidation>
    <dataValidation allowBlank="1" showErrorMessage="1" sqref="A6:V6 F7:K25 M7:T25" xr:uid="{64E50191-3DA5-4612-9480-234179963D1D}"/>
    <dataValidation type="list" allowBlank="1" showInputMessage="1" showErrorMessage="1" sqref="L7:L25" xr:uid="{F25253A3-9685-479B-8B3B-53F57613EC91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&amp;B7/22/2020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2020-06-14T22:21:36Z</dcterms:created>
  <dcterms:modified xsi:type="dcterms:W3CDTF">2020-07-22T13:02:31Z</dcterms:modified>
</cp:coreProperties>
</file>