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5900D64E-15A7-4495-9B46-D2F58A2F7B12}" xr6:coauthVersionLast="41" xr6:coauthVersionMax="41" xr10:uidLastSave="{00000000-0000-0000-0000-000000000000}"/>
  <bookViews>
    <workbookView xWindow="-103" yWindow="-103" windowWidth="25920" windowHeight="16749" xr2:uid="{A3AD7CE9-3D89-48CD-9753-828313CFC2C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V7" i="1" l="1"/>
  <c r="H3" i="1" s="1"/>
  <c r="U7" i="1"/>
</calcChain>
</file>

<file path=xl/sharedStrings.xml><?xml version="1.0" encoding="utf-8"?>
<sst xmlns="http://schemas.openxmlformats.org/spreadsheetml/2006/main" count="134" uniqueCount="85">
  <si>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</si>
  <si>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</si>
  <si>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</si>
  <si>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</si>
  <si>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</si>
  <si>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</si>
  <si>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</si>
  <si>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</si>
  <si>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</si>
  <si>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</si>
  <si>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</si>
  <si>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</si>
  <si>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</si>
  <si>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</si>
  <si>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</si>
  <si>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</si>
  <si>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</si>
  <si>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</si>
  <si>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</si>
  <si>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</si>
  <si>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</si>
  <si>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</si>
  <si>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</si>
  <si>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</si>
  <si>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</si>
  <si>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</si>
  <si>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</si>
  <si>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</si>
  <si>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</si>
  <si>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</si>
  <si>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Contra Costa Interfaith Transitional Housing, Inc</t>
  </si>
  <si>
    <t>ACCESS</t>
  </si>
  <si>
    <t>CA0180L9T051811</t>
  </si>
  <si>
    <t>PH</t>
  </si>
  <si>
    <t/>
  </si>
  <si>
    <t>San Francisco</t>
  </si>
  <si>
    <t>CA-505</t>
  </si>
  <si>
    <t>Richmond/Contra Costa County CoC</t>
  </si>
  <si>
    <t xml:space="preserve">Contra Costa Health Services </t>
  </si>
  <si>
    <t>Garden Park Apartments Community (GPAC)</t>
  </si>
  <si>
    <t>CA0184L9T051811</t>
  </si>
  <si>
    <t>Resources for Community Development</t>
  </si>
  <si>
    <t>Idaho Apartments</t>
  </si>
  <si>
    <t>CA0186L9T051811</t>
  </si>
  <si>
    <t>Contra Costa Health Services</t>
  </si>
  <si>
    <t>Permanent Connections</t>
  </si>
  <si>
    <t>CA0189L9T051810</t>
  </si>
  <si>
    <t>FMR</t>
  </si>
  <si>
    <t>SHELTER, Inc.</t>
  </si>
  <si>
    <t>Turningpoint Housing Program</t>
  </si>
  <si>
    <t>CA0198L9T051811</t>
  </si>
  <si>
    <t>Housing Authority of Contra Costa County</t>
  </si>
  <si>
    <t>Shelter Plus Care - Lakeside</t>
  </si>
  <si>
    <t>CA0892L9T051809</t>
  </si>
  <si>
    <t>Permanent Step Project</t>
  </si>
  <si>
    <t>CA0957L9T051806</t>
  </si>
  <si>
    <t>Contra Costa HMIS</t>
  </si>
  <si>
    <t>CA1070L9T051807</t>
  </si>
  <si>
    <t>Destination Home</t>
  </si>
  <si>
    <t>CA1071L9T051806</t>
  </si>
  <si>
    <t>Villa Vasconcellos</t>
  </si>
  <si>
    <t>CA1155L9T051807</t>
  </si>
  <si>
    <t>Contra Costa Tenant-Based Rental Assistance</t>
  </si>
  <si>
    <t>CA1275L9T051803</t>
  </si>
  <si>
    <t>Contra Costa Project-Based Rental Assistance</t>
  </si>
  <si>
    <t>CA1276L9T051804</t>
  </si>
  <si>
    <t>Reach Plus RRH</t>
  </si>
  <si>
    <t>CA1277L9T051805</t>
  </si>
  <si>
    <t>Actual Rent</t>
  </si>
  <si>
    <t>Contra Costa Coordinated Entry</t>
  </si>
  <si>
    <t>CA1394L9T051803</t>
  </si>
  <si>
    <t>SSO</t>
  </si>
  <si>
    <t>Families in Supportive Housing (FISH)</t>
  </si>
  <si>
    <t>CA1472L9T051803</t>
  </si>
  <si>
    <t>Satellite Affordable Housing Associates</t>
  </si>
  <si>
    <t>Tabora Gardens Senior Apartments</t>
  </si>
  <si>
    <t>CA1546L9T051802</t>
  </si>
  <si>
    <t>Project Thrive</t>
  </si>
  <si>
    <t>CA1547L9T051802</t>
  </si>
  <si>
    <t>Contra Costa Coordinated Entry Expansion</t>
  </si>
  <si>
    <t>CA1548L9T051802</t>
  </si>
  <si>
    <t>High Utilizers of Multiple Systems</t>
  </si>
  <si>
    <t>Esperanza RRH</t>
  </si>
  <si>
    <t>CA1746D9T051800</t>
  </si>
  <si>
    <t>CA1651L9T051700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</si>
</sst>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763F-074E-495F-AD76-A8843C4D2356}">
  <sheetPr codeName="Sheet24">
    <pageSetUpPr fitToPage="1"/>
  </sheetPr>
  <dimension ref="A1:V3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15430571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677798</v>
      </c>
      <c r="G7" s="15">
        <v>0</v>
      </c>
      <c r="H7" s="15">
        <v>163517</v>
      </c>
      <c r="I7" s="15">
        <v>129377</v>
      </c>
      <c r="J7" s="15">
        <v>0</v>
      </c>
      <c r="K7" s="15">
        <v>44432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6" si="0">SUM(M7:T7)</f>
        <v>0</v>
      </c>
      <c r="V7" s="18">
        <f t="shared" ref="V7:V36" si="1">SUM(F7:K7)</f>
        <v>1015124</v>
      </c>
    </row>
    <row r="8" spans="1:22" x14ac:dyDescent="0.4">
      <c r="A8" s="13" t="s">
        <v>39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198834</v>
      </c>
      <c r="I8" s="15">
        <v>96300</v>
      </c>
      <c r="J8" s="15">
        <v>20632</v>
      </c>
      <c r="K8" s="15">
        <v>30606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346372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182093</v>
      </c>
      <c r="I9" s="15">
        <v>0</v>
      </c>
      <c r="J9" s="15">
        <v>0</v>
      </c>
      <c r="K9" s="15">
        <v>12743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194836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222600</v>
      </c>
      <c r="H10" s="15">
        <v>40622</v>
      </c>
      <c r="I10" s="15">
        <v>0</v>
      </c>
      <c r="J10" s="15">
        <v>0</v>
      </c>
      <c r="K10" s="15">
        <v>11504</v>
      </c>
      <c r="L10" s="14" t="s">
        <v>47</v>
      </c>
      <c r="M10" s="16">
        <v>0</v>
      </c>
      <c r="N10" s="16">
        <v>0</v>
      </c>
      <c r="O10" s="16">
        <v>10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10</v>
      </c>
      <c r="V10" s="18">
        <f t="shared" si="1"/>
        <v>274726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348459</v>
      </c>
      <c r="G11" s="15">
        <v>0</v>
      </c>
      <c r="H11" s="15">
        <v>35898</v>
      </c>
      <c r="I11" s="15">
        <v>16789</v>
      </c>
      <c r="J11" s="15">
        <v>1508</v>
      </c>
      <c r="K11" s="15">
        <v>28475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431129</v>
      </c>
    </row>
    <row r="12" spans="1:22" x14ac:dyDescent="0.4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89040</v>
      </c>
      <c r="H12" s="15">
        <v>0</v>
      </c>
      <c r="I12" s="15">
        <v>0</v>
      </c>
      <c r="J12" s="15">
        <v>0</v>
      </c>
      <c r="K12" s="15">
        <v>3636</v>
      </c>
      <c r="L12" s="14" t="s">
        <v>47</v>
      </c>
      <c r="M12" s="16">
        <v>0</v>
      </c>
      <c r="N12" s="16">
        <v>0</v>
      </c>
      <c r="O12" s="16">
        <v>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4</v>
      </c>
      <c r="V12" s="18">
        <f t="shared" si="1"/>
        <v>92676</v>
      </c>
    </row>
    <row r="13" spans="1:22" x14ac:dyDescent="0.4">
      <c r="A13" s="13" t="s">
        <v>48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149225</v>
      </c>
      <c r="G13" s="15">
        <v>0</v>
      </c>
      <c r="H13" s="15">
        <v>19894</v>
      </c>
      <c r="I13" s="15">
        <v>12038</v>
      </c>
      <c r="J13" s="15">
        <v>3029</v>
      </c>
      <c r="K13" s="15">
        <v>13213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197399</v>
      </c>
    </row>
    <row r="14" spans="1:22" x14ac:dyDescent="0.4">
      <c r="A14" s="13" t="s">
        <v>44</v>
      </c>
      <c r="B14" s="13" t="s">
        <v>56</v>
      </c>
      <c r="C14" s="14" t="s">
        <v>57</v>
      </c>
      <c r="D14" s="14">
        <v>2020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172153</v>
      </c>
      <c r="K14" s="15">
        <v>3443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175596</v>
      </c>
    </row>
    <row r="15" spans="1:22" x14ac:dyDescent="0.4">
      <c r="A15" s="13" t="s">
        <v>44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267206</v>
      </c>
      <c r="G15" s="15">
        <v>0</v>
      </c>
      <c r="H15" s="15">
        <v>44000</v>
      </c>
      <c r="I15" s="15">
        <v>80076</v>
      </c>
      <c r="J15" s="15">
        <v>0</v>
      </c>
      <c r="K15" s="15">
        <v>17338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408620</v>
      </c>
    </row>
    <row r="16" spans="1:22" x14ac:dyDescent="0.4">
      <c r="A16" s="13" t="s">
        <v>51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111300</v>
      </c>
      <c r="H16" s="15">
        <v>0</v>
      </c>
      <c r="I16" s="15">
        <v>0</v>
      </c>
      <c r="J16" s="15">
        <v>0</v>
      </c>
      <c r="K16" s="15">
        <v>4431</v>
      </c>
      <c r="L16" s="14" t="s">
        <v>47</v>
      </c>
      <c r="M16" s="16">
        <v>0</v>
      </c>
      <c r="N16" s="16">
        <v>0</v>
      </c>
      <c r="O16" s="16">
        <v>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115731</v>
      </c>
    </row>
    <row r="17" spans="1:22" x14ac:dyDescent="0.4">
      <c r="A17" s="13" t="s">
        <v>51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6629904</v>
      </c>
      <c r="H17" s="15">
        <v>56278</v>
      </c>
      <c r="I17" s="15">
        <v>0</v>
      </c>
      <c r="J17" s="15">
        <v>0</v>
      </c>
      <c r="K17" s="15">
        <v>276761</v>
      </c>
      <c r="L17" s="14" t="s">
        <v>47</v>
      </c>
      <c r="M17" s="16">
        <v>0</v>
      </c>
      <c r="N17" s="16">
        <v>0</v>
      </c>
      <c r="O17" s="16">
        <v>164</v>
      </c>
      <c r="P17" s="16">
        <v>65</v>
      </c>
      <c r="Q17" s="16">
        <v>24</v>
      </c>
      <c r="R17" s="16">
        <v>5</v>
      </c>
      <c r="S17" s="16">
        <v>0</v>
      </c>
      <c r="T17" s="16">
        <v>0</v>
      </c>
      <c r="U17" s="17">
        <f t="shared" si="0"/>
        <v>258</v>
      </c>
      <c r="V17" s="18">
        <f t="shared" si="1"/>
        <v>6962943</v>
      </c>
    </row>
    <row r="18" spans="1:22" x14ac:dyDescent="0.4">
      <c r="A18" s="13" t="s">
        <v>51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0</v>
      </c>
      <c r="G18" s="15">
        <v>137376</v>
      </c>
      <c r="H18" s="15">
        <v>17411</v>
      </c>
      <c r="I18" s="15">
        <v>0</v>
      </c>
      <c r="J18" s="15">
        <v>0</v>
      </c>
      <c r="K18" s="15">
        <v>6525</v>
      </c>
      <c r="L18" s="14" t="s">
        <v>47</v>
      </c>
      <c r="M18" s="16">
        <v>0</v>
      </c>
      <c r="N18" s="16">
        <v>2</v>
      </c>
      <c r="O18" s="16">
        <v>2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6</v>
      </c>
      <c r="V18" s="18">
        <f t="shared" si="1"/>
        <v>161312</v>
      </c>
    </row>
    <row r="19" spans="1:22" x14ac:dyDescent="0.4">
      <c r="A19" s="13" t="s">
        <v>48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0</v>
      </c>
      <c r="G19" s="15">
        <v>361764</v>
      </c>
      <c r="H19" s="15">
        <v>97214</v>
      </c>
      <c r="I19" s="15">
        <v>0</v>
      </c>
      <c r="J19" s="15">
        <v>2658</v>
      </c>
      <c r="K19" s="15">
        <v>33491</v>
      </c>
      <c r="L19" s="14" t="s">
        <v>68</v>
      </c>
      <c r="M19" s="16">
        <v>0</v>
      </c>
      <c r="N19" s="16">
        <v>0</v>
      </c>
      <c r="O19" s="16">
        <v>5</v>
      </c>
      <c r="P19" s="16">
        <v>8</v>
      </c>
      <c r="Q19" s="16">
        <v>1</v>
      </c>
      <c r="R19" s="16">
        <v>0</v>
      </c>
      <c r="S19" s="16">
        <v>0</v>
      </c>
      <c r="T19" s="16">
        <v>0</v>
      </c>
      <c r="U19" s="17">
        <f t="shared" si="0"/>
        <v>14</v>
      </c>
      <c r="V19" s="18">
        <f t="shared" si="1"/>
        <v>495127</v>
      </c>
    </row>
    <row r="20" spans="1:22" x14ac:dyDescent="0.4">
      <c r="A20" s="13" t="s">
        <v>44</v>
      </c>
      <c r="B20" s="13" t="s">
        <v>69</v>
      </c>
      <c r="C20" s="14" t="s">
        <v>70</v>
      </c>
      <c r="D20" s="14">
        <v>2020</v>
      </c>
      <c r="E20" s="14" t="s">
        <v>71</v>
      </c>
      <c r="F20" s="15">
        <v>0</v>
      </c>
      <c r="G20" s="15">
        <v>0</v>
      </c>
      <c r="H20" s="15">
        <v>500313</v>
      </c>
      <c r="I20" s="15">
        <v>0</v>
      </c>
      <c r="J20" s="15">
        <v>0</v>
      </c>
      <c r="K20" s="15">
        <v>50031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550344</v>
      </c>
    </row>
    <row r="21" spans="1:22" x14ac:dyDescent="0.4">
      <c r="A21" s="13" t="s">
        <v>30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639593</v>
      </c>
      <c r="G21" s="15">
        <v>0</v>
      </c>
      <c r="H21" s="15">
        <v>212735</v>
      </c>
      <c r="I21" s="15">
        <v>117078</v>
      </c>
      <c r="J21" s="15">
        <v>0</v>
      </c>
      <c r="K21" s="15">
        <v>72518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1041924</v>
      </c>
    </row>
    <row r="22" spans="1:22" x14ac:dyDescent="0.4">
      <c r="A22" s="13" t="s">
        <v>74</v>
      </c>
      <c r="B22" s="13" t="s">
        <v>75</v>
      </c>
      <c r="C22" s="14" t="s">
        <v>76</v>
      </c>
      <c r="D22" s="14">
        <v>2020</v>
      </c>
      <c r="E22" s="14" t="s">
        <v>33</v>
      </c>
      <c r="F22" s="15">
        <v>0</v>
      </c>
      <c r="G22" s="15">
        <v>111300</v>
      </c>
      <c r="H22" s="15">
        <v>154885</v>
      </c>
      <c r="I22" s="15">
        <v>0</v>
      </c>
      <c r="J22" s="15">
        <v>9480</v>
      </c>
      <c r="K22" s="15">
        <v>23930</v>
      </c>
      <c r="L22" s="14" t="s">
        <v>47</v>
      </c>
      <c r="M22" s="16">
        <v>0</v>
      </c>
      <c r="N22" s="16">
        <v>0</v>
      </c>
      <c r="O22" s="16">
        <v>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5</v>
      </c>
      <c r="V22" s="18">
        <f t="shared" si="1"/>
        <v>299595</v>
      </c>
    </row>
    <row r="23" spans="1:22" x14ac:dyDescent="0.4">
      <c r="A23" s="13" t="s">
        <v>48</v>
      </c>
      <c r="B23" s="13" t="s">
        <v>77</v>
      </c>
      <c r="C23" s="14" t="s">
        <v>78</v>
      </c>
      <c r="D23" s="14">
        <v>2020</v>
      </c>
      <c r="E23" s="14" t="s">
        <v>33</v>
      </c>
      <c r="F23" s="15">
        <v>206375</v>
      </c>
      <c r="G23" s="15">
        <v>0</v>
      </c>
      <c r="H23" s="15">
        <v>124373</v>
      </c>
      <c r="I23" s="15">
        <v>194040</v>
      </c>
      <c r="J23" s="15">
        <v>2793</v>
      </c>
      <c r="K23" s="15">
        <v>39834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567415</v>
      </c>
    </row>
    <row r="24" spans="1:22" x14ac:dyDescent="0.4">
      <c r="A24" s="13" t="s">
        <v>44</v>
      </c>
      <c r="B24" s="13" t="s">
        <v>79</v>
      </c>
      <c r="C24" s="14" t="s">
        <v>80</v>
      </c>
      <c r="D24" s="14">
        <v>2020</v>
      </c>
      <c r="E24" s="14" t="s">
        <v>71</v>
      </c>
      <c r="F24" s="15">
        <v>0</v>
      </c>
      <c r="G24" s="15">
        <v>0</v>
      </c>
      <c r="H24" s="15">
        <v>606083</v>
      </c>
      <c r="I24" s="15">
        <v>0</v>
      </c>
      <c r="J24" s="15">
        <v>0</v>
      </c>
      <c r="K24" s="15">
        <v>60608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666691</v>
      </c>
    </row>
    <row r="25" spans="1:22" x14ac:dyDescent="0.4">
      <c r="A25" s="13" t="s">
        <v>44</v>
      </c>
      <c r="B25" s="13" t="s">
        <v>81</v>
      </c>
      <c r="C25" s="14" t="s">
        <v>84</v>
      </c>
      <c r="D25" s="14">
        <v>2020</v>
      </c>
      <c r="E25" s="14" t="s">
        <v>33</v>
      </c>
      <c r="F25" s="15">
        <v>782480</v>
      </c>
      <c r="G25" s="15">
        <v>0</v>
      </c>
      <c r="H25" s="15">
        <v>165720</v>
      </c>
      <c r="I25" s="15">
        <v>0</v>
      </c>
      <c r="J25" s="15">
        <v>0</v>
      </c>
      <c r="K25" s="15">
        <v>69563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1017763</v>
      </c>
    </row>
    <row r="26" spans="1:22" x14ac:dyDescent="0.4">
      <c r="A26" s="13" t="s">
        <v>48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223092</v>
      </c>
      <c r="H26" s="15">
        <v>151894</v>
      </c>
      <c r="I26" s="15">
        <v>0</v>
      </c>
      <c r="J26" s="15">
        <v>3913</v>
      </c>
      <c r="K26" s="15">
        <v>36349</v>
      </c>
      <c r="L26" s="14" t="s">
        <v>47</v>
      </c>
      <c r="M26" s="16">
        <v>0</v>
      </c>
      <c r="N26" s="16">
        <v>0</v>
      </c>
      <c r="O26" s="16">
        <v>5</v>
      </c>
      <c r="P26" s="16">
        <v>4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9</v>
      </c>
      <c r="V26" s="18">
        <f t="shared" si="1"/>
        <v>415248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</sheetData>
  <autoFilter ref="A6:V6" xr:uid="{2ACD5F46-2287-482D-8EB4-6FA183CCD3A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6">
    <cfRule type="cellIs" dxfId="3" priority="4" operator="lessThan">
      <formula>0</formula>
    </cfRule>
  </conditionalFormatting>
  <conditionalFormatting sqref="V7:V36">
    <cfRule type="expression" dxfId="2" priority="5">
      <formula>$V$7&lt;0</formula>
    </cfRule>
  </conditionalFormatting>
  <conditionalFormatting sqref="D7:D36">
    <cfRule type="expression" dxfId="1" priority="3">
      <formula>OR($D7&gt;2020,AND($D7&lt;2020,$D7&lt;&gt;""))</formula>
    </cfRule>
  </conditionalFormatting>
  <conditionalFormatting sqref="C7:C36">
    <cfRule type="expression" dxfId="0" priority="6">
      <formula>(#REF!&gt;1)</formula>
    </cfRule>
  </conditionalFormatting>
  <dataValidations count="3">
    <dataValidation type="list" allowBlank="1" showInputMessage="1" showErrorMessage="1" sqref="E7:E36" xr:uid="{12A1ABB6-9810-4E65-9824-C6FFCE32D523}">
      <formula1>"PH, TH, Joint TH &amp; PH-RRH, HMIS, SSO, TRA, PRA, SRA, S+C/SRO"</formula1>
    </dataValidation>
    <dataValidation type="list" allowBlank="1" showInputMessage="1" showErrorMessage="1" sqref="L7:L36" xr:uid="{C7CED242-2B6D-486E-87F7-460C64B270E2}">
      <formula1>"N/A, FMR, Actual Rent"</formula1>
    </dataValidation>
    <dataValidation allowBlank="1" showErrorMessage="1" sqref="A6:V6" xr:uid="{6123328C-0E7D-48B6-8549-3CB4BD3F63C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2019-03-04T18:43:33Z</dcterms:created>
  <dcterms:modified xsi:type="dcterms:W3CDTF">2019-04-02T19:31:51Z</dcterms:modified>
</cp:coreProperties>
</file>