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CA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GIW'!$A$1:$V$25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1" l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H3" i="1" l="1"/>
</calcChain>
</file>

<file path=xl/sharedStrings.xml><?xml version="1.0" encoding="utf-8"?>
<sst xmlns="http://schemas.openxmlformats.org/spreadsheetml/2006/main" count="129" uniqueCount="84">
  <si>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</si>
  <si>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</si>
  <si>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</si>
  <si>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</si>
  <si>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</si>
  <si>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</si>
  <si>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</si>
  <si>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</si>
  <si>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</si>
  <si>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</si>
  <si>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</si>
  <si>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</si>
  <si>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</si>
  <si>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</si>
  <si>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</si>
  <si>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</si>
  <si>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</si>
  <si>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</si>
  <si>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</si>
  <si>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</si>
  <si>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</si>
  <si>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</si>
  <si>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</si>
  <si>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</si>
  <si>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</si>
  <si>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</si>
  <si>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</si>
  <si>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</si>
  <si>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</si>
  <si>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</si>
  <si>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</si>
  <si>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</si>
  <si>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</si>
  <si>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SSO</t>
  </si>
  <si>
    <t>FMR</t>
  </si>
  <si>
    <t>San Francisco</t>
  </si>
  <si>
    <t>Resources for Community Development</t>
  </si>
  <si>
    <t>Satellite Affordable Housing Associates</t>
  </si>
  <si>
    <t>Contra Costa Interfaith Transitional Housing, Inc</t>
  </si>
  <si>
    <t>ACCESS</t>
  </si>
  <si>
    <t>CA0180L9T051710</t>
  </si>
  <si>
    <t>CA-505</t>
  </si>
  <si>
    <t>Richmond/Contra Costa County CoC</t>
  </si>
  <si>
    <t xml:space="preserve">Contra Costa Health Services </t>
  </si>
  <si>
    <t>Garden Park Apartments Community (GPAC)</t>
  </si>
  <si>
    <t>CA0184L9T051710</t>
  </si>
  <si>
    <t>Idaho Apartments</t>
  </si>
  <si>
    <t>CA0186L9T051710</t>
  </si>
  <si>
    <t>Contra Costa Health Services</t>
  </si>
  <si>
    <t>Permanent Connections</t>
  </si>
  <si>
    <t>CA0189L9T051709</t>
  </si>
  <si>
    <t>Shelter, Inc. of Contra Costa County</t>
  </si>
  <si>
    <t>CA0198L9T051710</t>
  </si>
  <si>
    <t>Housing Authority of Contra Costa County</t>
  </si>
  <si>
    <t>Shelter Plus Care - Lakeside</t>
  </si>
  <si>
    <t>CA0892L9T051708</t>
  </si>
  <si>
    <t>Permanent Step Project</t>
  </si>
  <si>
    <t>CA0957L9T051705</t>
  </si>
  <si>
    <t>Contra Costa HMIS</t>
  </si>
  <si>
    <t>CA1070L9T051706</t>
  </si>
  <si>
    <t>Destination Home</t>
  </si>
  <si>
    <t>CA1071L9T051705</t>
  </si>
  <si>
    <t>Villa Vasconcellos</t>
  </si>
  <si>
    <t>CA1155L9T051706</t>
  </si>
  <si>
    <t>Contra Costa Tenant-Based Rental Assistance</t>
  </si>
  <si>
    <t>CA1275L9T051702</t>
  </si>
  <si>
    <t>Contra Costa Project-Based Rental Assistance</t>
  </si>
  <si>
    <t>CA1276L9T051703</t>
  </si>
  <si>
    <t>Reach Plus RRH</t>
  </si>
  <si>
    <t>CA1277L9T051704</t>
  </si>
  <si>
    <t>Contra Costa Coordinated Entry</t>
  </si>
  <si>
    <t>CA1394L9T051702</t>
  </si>
  <si>
    <t>Families in Supportive Housing (FISH)</t>
  </si>
  <si>
    <t>CA1472L9T051702</t>
  </si>
  <si>
    <t>Tabora Gardens Senior Apartments</t>
  </si>
  <si>
    <t>Project Thrive</t>
  </si>
  <si>
    <t>CA1547L9T051701</t>
  </si>
  <si>
    <t>Contra Costa Coordinated Entry Expansion</t>
  </si>
  <si>
    <t>CA1548L9T051701</t>
  </si>
  <si>
    <t>High Utilizers of Multiple Systems</t>
  </si>
  <si>
    <t>CA1651L9T051700</t>
  </si>
  <si>
    <t>SHELTER, Inc.</t>
  </si>
  <si>
    <t>Turningpoint Housing Program</t>
  </si>
  <si>
    <t>CA1546L9T051600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</si>
</sst>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7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7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35</v>
      </c>
      <c r="C1" s="30"/>
      <c r="D1" s="30"/>
      <c r="E1" s="31" t="s">
        <v>13</v>
      </c>
      <c r="F1" s="32"/>
      <c r="G1" s="33"/>
      <c r="H1" s="27" t="s">
        <v>43</v>
      </c>
      <c r="I1" s="28"/>
      <c r="J1" s="29"/>
    </row>
    <row r="2" spans="1:22" ht="35.25" customHeight="1" x14ac:dyDescent="0.35">
      <c r="A2" s="18" t="s">
        <v>11</v>
      </c>
      <c r="B2" s="30" t="s">
        <v>41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42</v>
      </c>
      <c r="C3" s="30"/>
      <c r="D3" s="30"/>
      <c r="E3" s="34" t="s">
        <v>28</v>
      </c>
      <c r="F3" s="35"/>
      <c r="G3" s="36"/>
      <c r="H3" s="22">
        <f ca="1">SUM(OFFSET(V6,1,0,500,1))</f>
        <v>14234434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38</v>
      </c>
      <c r="B7" s="3" t="s">
        <v>39</v>
      </c>
      <c r="C7" s="4" t="s">
        <v>40</v>
      </c>
      <c r="D7" s="4">
        <v>2019</v>
      </c>
      <c r="E7" s="4" t="s">
        <v>30</v>
      </c>
      <c r="F7" s="16">
        <v>633456</v>
      </c>
      <c r="G7" s="16">
        <v>0</v>
      </c>
      <c r="H7" s="16">
        <v>163517</v>
      </c>
      <c r="I7" s="16">
        <v>120913</v>
      </c>
      <c r="J7" s="16">
        <v>0</v>
      </c>
      <c r="K7" s="16">
        <v>44432</v>
      </c>
      <c r="L7" s="4" t="s">
        <v>32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25" si="0">SUM(F7:K7)</f>
        <v>962318</v>
      </c>
    </row>
    <row r="8" spans="1:22" customFormat="1" x14ac:dyDescent="0.35">
      <c r="A8" s="3" t="s">
        <v>44</v>
      </c>
      <c r="B8" s="3" t="s">
        <v>44</v>
      </c>
      <c r="C8" s="4" t="s">
        <v>45</v>
      </c>
      <c r="D8" s="4">
        <v>2019</v>
      </c>
      <c r="E8" s="4" t="s">
        <v>30</v>
      </c>
      <c r="F8" s="16">
        <v>0</v>
      </c>
      <c r="G8" s="16">
        <v>0</v>
      </c>
      <c r="H8" s="16">
        <v>0</v>
      </c>
      <c r="I8" s="16">
        <v>309803</v>
      </c>
      <c r="J8" s="16">
        <v>20632</v>
      </c>
      <c r="K8" s="16">
        <v>9637</v>
      </c>
      <c r="L8" s="4" t="s">
        <v>32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340072</v>
      </c>
    </row>
    <row r="9" spans="1:22" customFormat="1" x14ac:dyDescent="0.35">
      <c r="A9" s="3" t="s">
        <v>36</v>
      </c>
      <c r="B9" s="3" t="s">
        <v>46</v>
      </c>
      <c r="C9" s="4" t="s">
        <v>47</v>
      </c>
      <c r="D9" s="4">
        <v>2019</v>
      </c>
      <c r="E9" s="4" t="s">
        <v>30</v>
      </c>
      <c r="F9" s="16">
        <v>0</v>
      </c>
      <c r="G9" s="16">
        <v>0</v>
      </c>
      <c r="H9" s="16">
        <v>182093</v>
      </c>
      <c r="I9" s="16">
        <v>0</v>
      </c>
      <c r="J9" s="16">
        <v>0</v>
      </c>
      <c r="K9" s="16">
        <v>12743</v>
      </c>
      <c r="L9" s="4" t="s">
        <v>32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194836</v>
      </c>
    </row>
    <row r="10" spans="1:22" customFormat="1" x14ac:dyDescent="0.35">
      <c r="A10" s="3" t="s">
        <v>48</v>
      </c>
      <c r="B10" s="3" t="s">
        <v>49</v>
      </c>
      <c r="C10" s="4" t="s">
        <v>50</v>
      </c>
      <c r="D10" s="4">
        <v>2019</v>
      </c>
      <c r="E10" s="4" t="s">
        <v>30</v>
      </c>
      <c r="F10" s="16">
        <v>0</v>
      </c>
      <c r="G10" s="16">
        <v>206760</v>
      </c>
      <c r="H10" s="16">
        <v>40622</v>
      </c>
      <c r="I10" s="16">
        <v>0</v>
      </c>
      <c r="J10" s="16">
        <v>0</v>
      </c>
      <c r="K10" s="16">
        <v>11504</v>
      </c>
      <c r="L10" s="4" t="s">
        <v>34</v>
      </c>
      <c r="M10" s="17">
        <v>0</v>
      </c>
      <c r="N10" s="17">
        <v>0</v>
      </c>
      <c r="O10" s="17">
        <v>10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">
        <v>10</v>
      </c>
      <c r="V10" s="2">
        <f t="shared" si="0"/>
        <v>258886</v>
      </c>
    </row>
    <row r="11" spans="1:22" customFormat="1" x14ac:dyDescent="0.35">
      <c r="A11" s="3" t="s">
        <v>81</v>
      </c>
      <c r="B11" s="3" t="s">
        <v>82</v>
      </c>
      <c r="C11" s="4" t="s">
        <v>52</v>
      </c>
      <c r="D11" s="4">
        <v>2019</v>
      </c>
      <c r="E11" s="4" t="s">
        <v>30</v>
      </c>
      <c r="F11" s="16">
        <v>325663</v>
      </c>
      <c r="G11" s="16">
        <v>0</v>
      </c>
      <c r="H11" s="16">
        <v>35898</v>
      </c>
      <c r="I11" s="16">
        <v>15691</v>
      </c>
      <c r="J11" s="16">
        <v>1508</v>
      </c>
      <c r="K11" s="16">
        <v>28475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407235</v>
      </c>
    </row>
    <row r="12" spans="1:22" customFormat="1" x14ac:dyDescent="0.35">
      <c r="A12" s="3" t="s">
        <v>81</v>
      </c>
      <c r="B12" s="3" t="s">
        <v>54</v>
      </c>
      <c r="C12" s="4" t="s">
        <v>55</v>
      </c>
      <c r="D12" s="4">
        <v>2019</v>
      </c>
      <c r="E12" s="4" t="s">
        <v>30</v>
      </c>
      <c r="F12" s="16">
        <v>0</v>
      </c>
      <c r="G12" s="16">
        <v>82704</v>
      </c>
      <c r="H12" s="16">
        <v>0</v>
      </c>
      <c r="I12" s="16">
        <v>0</v>
      </c>
      <c r="J12" s="16">
        <v>0</v>
      </c>
      <c r="K12" s="16">
        <v>3636</v>
      </c>
      <c r="L12" s="4" t="s">
        <v>34</v>
      </c>
      <c r="M12" s="17">
        <v>0</v>
      </c>
      <c r="N12" s="17">
        <v>0</v>
      </c>
      <c r="O12" s="17">
        <v>4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4</v>
      </c>
      <c r="V12" s="2">
        <f t="shared" si="0"/>
        <v>86340</v>
      </c>
    </row>
    <row r="13" spans="1:22" customFormat="1" x14ac:dyDescent="0.35">
      <c r="A13" s="3" t="s">
        <v>81</v>
      </c>
      <c r="B13" s="3" t="s">
        <v>56</v>
      </c>
      <c r="C13" s="4" t="s">
        <v>57</v>
      </c>
      <c r="D13" s="4">
        <v>2019</v>
      </c>
      <c r="E13" s="4" t="s">
        <v>30</v>
      </c>
      <c r="F13" s="16">
        <v>139463</v>
      </c>
      <c r="G13" s="16">
        <v>0</v>
      </c>
      <c r="H13" s="16">
        <v>19894</v>
      </c>
      <c r="I13" s="16">
        <v>11250</v>
      </c>
      <c r="J13" s="16">
        <v>3029</v>
      </c>
      <c r="K13" s="16">
        <v>13213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186849</v>
      </c>
    </row>
    <row r="14" spans="1:22" customFormat="1" x14ac:dyDescent="0.35">
      <c r="A14" s="3" t="s">
        <v>81</v>
      </c>
      <c r="B14" s="3" t="s">
        <v>58</v>
      </c>
      <c r="C14" s="4" t="s">
        <v>59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172153</v>
      </c>
      <c r="K14" s="16">
        <v>3443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175596</v>
      </c>
    </row>
    <row r="15" spans="1:22" customFormat="1" x14ac:dyDescent="0.35">
      <c r="A15" s="3" t="s">
        <v>48</v>
      </c>
      <c r="B15" s="3" t="s">
        <v>60</v>
      </c>
      <c r="C15" s="4" t="s">
        <v>61</v>
      </c>
      <c r="D15" s="4">
        <v>2019</v>
      </c>
      <c r="E15" s="4" t="s">
        <v>30</v>
      </c>
      <c r="F15" s="16">
        <v>249725</v>
      </c>
      <c r="G15" s="16">
        <v>0</v>
      </c>
      <c r="H15" s="16">
        <v>44000</v>
      </c>
      <c r="I15" s="16">
        <v>74837</v>
      </c>
      <c r="J15" s="16">
        <v>0</v>
      </c>
      <c r="K15" s="16">
        <v>17338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385900</v>
      </c>
    </row>
    <row r="16" spans="1:22" customFormat="1" x14ac:dyDescent="0.35">
      <c r="A16" s="3" t="s">
        <v>53</v>
      </c>
      <c r="B16" s="3" t="s">
        <v>62</v>
      </c>
      <c r="C16" s="4" t="s">
        <v>63</v>
      </c>
      <c r="D16" s="4">
        <v>2019</v>
      </c>
      <c r="E16" s="4" t="s">
        <v>30</v>
      </c>
      <c r="F16" s="16">
        <v>0</v>
      </c>
      <c r="G16" s="16">
        <v>103380</v>
      </c>
      <c r="H16" s="16">
        <v>0</v>
      </c>
      <c r="I16" s="16">
        <v>0</v>
      </c>
      <c r="J16" s="16">
        <v>0</v>
      </c>
      <c r="K16" s="16">
        <v>4431</v>
      </c>
      <c r="L16" s="4" t="s">
        <v>34</v>
      </c>
      <c r="M16" s="17">
        <v>0</v>
      </c>
      <c r="N16" s="17">
        <v>0</v>
      </c>
      <c r="O16" s="17">
        <v>5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5</v>
      </c>
      <c r="V16" s="2">
        <f t="shared" si="0"/>
        <v>107811</v>
      </c>
    </row>
    <row r="17" spans="1:22" customFormat="1" x14ac:dyDescent="0.35">
      <c r="A17" s="3" t="s">
        <v>53</v>
      </c>
      <c r="B17" s="3" t="s">
        <v>64</v>
      </c>
      <c r="C17" s="4" t="s">
        <v>65</v>
      </c>
      <c r="D17" s="4">
        <v>2019</v>
      </c>
      <c r="E17" s="4" t="s">
        <v>30</v>
      </c>
      <c r="F17" s="16">
        <v>0</v>
      </c>
      <c r="G17" s="16">
        <v>6163320</v>
      </c>
      <c r="H17" s="16">
        <v>56278</v>
      </c>
      <c r="I17" s="16">
        <v>0</v>
      </c>
      <c r="J17" s="16">
        <v>0</v>
      </c>
      <c r="K17" s="16">
        <v>276761</v>
      </c>
      <c r="L17" s="4" t="s">
        <v>34</v>
      </c>
      <c r="M17" s="17">
        <v>0</v>
      </c>
      <c r="N17" s="17">
        <v>0</v>
      </c>
      <c r="O17" s="17">
        <v>164</v>
      </c>
      <c r="P17" s="17">
        <v>65</v>
      </c>
      <c r="Q17" s="17">
        <v>24</v>
      </c>
      <c r="R17" s="17">
        <v>5</v>
      </c>
      <c r="S17" s="17">
        <v>0</v>
      </c>
      <c r="T17" s="17">
        <v>0</v>
      </c>
      <c r="U17" s="1">
        <v>258</v>
      </c>
      <c r="V17" s="2">
        <f t="shared" si="0"/>
        <v>6496359</v>
      </c>
    </row>
    <row r="18" spans="1:22" customFormat="1" x14ac:dyDescent="0.35">
      <c r="A18" s="3" t="s">
        <v>53</v>
      </c>
      <c r="B18" s="3" t="s">
        <v>66</v>
      </c>
      <c r="C18" s="4" t="s">
        <v>67</v>
      </c>
      <c r="D18" s="4">
        <v>2019</v>
      </c>
      <c r="E18" s="4" t="s">
        <v>30</v>
      </c>
      <c r="F18" s="16">
        <v>0</v>
      </c>
      <c r="G18" s="16">
        <v>127944</v>
      </c>
      <c r="H18" s="16">
        <v>17411</v>
      </c>
      <c r="I18" s="16">
        <v>0</v>
      </c>
      <c r="J18" s="16">
        <v>0</v>
      </c>
      <c r="K18" s="16">
        <v>6525</v>
      </c>
      <c r="L18" s="4" t="s">
        <v>34</v>
      </c>
      <c r="M18" s="17">
        <v>0</v>
      </c>
      <c r="N18" s="17">
        <v>2</v>
      </c>
      <c r="O18" s="17">
        <v>2</v>
      </c>
      <c r="P18" s="17">
        <v>2</v>
      </c>
      <c r="Q18" s="17">
        <v>0</v>
      </c>
      <c r="R18" s="17">
        <v>0</v>
      </c>
      <c r="S18" s="17">
        <v>0</v>
      </c>
      <c r="T18" s="17">
        <v>0</v>
      </c>
      <c r="U18" s="1">
        <v>6</v>
      </c>
      <c r="V18" s="2">
        <f t="shared" si="0"/>
        <v>151880</v>
      </c>
    </row>
    <row r="19" spans="1:22" customFormat="1" x14ac:dyDescent="0.35">
      <c r="A19" s="3" t="s">
        <v>51</v>
      </c>
      <c r="B19" s="3" t="s">
        <v>68</v>
      </c>
      <c r="C19" s="4" t="s">
        <v>69</v>
      </c>
      <c r="D19" s="4">
        <v>2019</v>
      </c>
      <c r="E19" s="4" t="s">
        <v>30</v>
      </c>
      <c r="F19" s="16">
        <v>0</v>
      </c>
      <c r="G19" s="16">
        <v>338064</v>
      </c>
      <c r="H19" s="16">
        <v>97214</v>
      </c>
      <c r="I19" s="16">
        <v>0</v>
      </c>
      <c r="J19" s="16">
        <v>2658</v>
      </c>
      <c r="K19" s="16">
        <v>33491</v>
      </c>
      <c r="L19" s="4" t="s">
        <v>31</v>
      </c>
      <c r="M19" s="17">
        <v>0</v>
      </c>
      <c r="N19" s="17">
        <v>0</v>
      </c>
      <c r="O19" s="17">
        <v>5</v>
      </c>
      <c r="P19" s="17">
        <v>9</v>
      </c>
      <c r="Q19" s="17">
        <v>0</v>
      </c>
      <c r="R19" s="17">
        <v>0</v>
      </c>
      <c r="S19" s="17">
        <v>0</v>
      </c>
      <c r="T19" s="17">
        <v>0</v>
      </c>
      <c r="U19" s="1">
        <v>14</v>
      </c>
      <c r="V19" s="2">
        <f t="shared" si="0"/>
        <v>471427</v>
      </c>
    </row>
    <row r="20" spans="1:22" customFormat="1" x14ac:dyDescent="0.35">
      <c r="A20" s="3" t="s">
        <v>48</v>
      </c>
      <c r="B20" s="3" t="s">
        <v>70</v>
      </c>
      <c r="C20" s="4" t="s">
        <v>71</v>
      </c>
      <c r="D20" s="4">
        <v>2019</v>
      </c>
      <c r="E20" s="4" t="s">
        <v>33</v>
      </c>
      <c r="F20" s="16">
        <v>0</v>
      </c>
      <c r="G20" s="16">
        <v>0</v>
      </c>
      <c r="H20" s="16">
        <v>500313</v>
      </c>
      <c r="I20" s="16">
        <v>0</v>
      </c>
      <c r="J20" s="16">
        <v>0</v>
      </c>
      <c r="K20" s="16">
        <v>50031</v>
      </c>
      <c r="L20" s="4" t="s">
        <v>32</v>
      </c>
      <c r="M20" s="17"/>
      <c r="N20" s="17"/>
      <c r="O20" s="17"/>
      <c r="P20" s="17"/>
      <c r="Q20" s="17"/>
      <c r="R20" s="17"/>
      <c r="S20" s="17"/>
      <c r="T20" s="17"/>
      <c r="U20" s="1"/>
      <c r="V20" s="2">
        <f t="shared" si="0"/>
        <v>550344</v>
      </c>
    </row>
    <row r="21" spans="1:22" customFormat="1" x14ac:dyDescent="0.35">
      <c r="A21" s="3" t="s">
        <v>38</v>
      </c>
      <c r="B21" s="3" t="s">
        <v>72</v>
      </c>
      <c r="C21" s="4" t="s">
        <v>73</v>
      </c>
      <c r="D21" s="4">
        <v>2019</v>
      </c>
      <c r="E21" s="4" t="s">
        <v>30</v>
      </c>
      <c r="F21" s="16">
        <v>597750</v>
      </c>
      <c r="G21" s="16">
        <v>0</v>
      </c>
      <c r="H21" s="16">
        <v>212735</v>
      </c>
      <c r="I21" s="16">
        <v>109419</v>
      </c>
      <c r="J21" s="16">
        <v>0</v>
      </c>
      <c r="K21" s="16">
        <v>72518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992422</v>
      </c>
    </row>
    <row r="22" spans="1:22" customFormat="1" x14ac:dyDescent="0.35">
      <c r="A22" s="3" t="s">
        <v>37</v>
      </c>
      <c r="B22" s="3" t="s">
        <v>74</v>
      </c>
      <c r="C22" s="4" t="s">
        <v>83</v>
      </c>
      <c r="D22" s="4">
        <v>2019</v>
      </c>
      <c r="E22" s="4" t="s">
        <v>30</v>
      </c>
      <c r="F22" s="16">
        <v>0</v>
      </c>
      <c r="G22" s="16">
        <v>103380</v>
      </c>
      <c r="H22" s="16">
        <v>154885</v>
      </c>
      <c r="I22" s="16">
        <v>0</v>
      </c>
      <c r="J22" s="16">
        <v>9480</v>
      </c>
      <c r="K22" s="16">
        <v>23930</v>
      </c>
      <c r="L22" s="4" t="s">
        <v>34</v>
      </c>
      <c r="M22" s="17">
        <v>0</v>
      </c>
      <c r="N22" s="17">
        <v>0</v>
      </c>
      <c r="O22" s="17">
        <v>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5</v>
      </c>
      <c r="V22" s="2">
        <f t="shared" si="0"/>
        <v>291675</v>
      </c>
    </row>
    <row r="23" spans="1:22" customFormat="1" x14ac:dyDescent="0.35">
      <c r="A23" s="3" t="s">
        <v>51</v>
      </c>
      <c r="B23" s="3" t="s">
        <v>75</v>
      </c>
      <c r="C23" s="4" t="s">
        <v>76</v>
      </c>
      <c r="D23" s="4">
        <v>2019</v>
      </c>
      <c r="E23" s="4" t="s">
        <v>30</v>
      </c>
      <c r="F23" s="16">
        <v>192874</v>
      </c>
      <c r="G23" s="16">
        <v>0</v>
      </c>
      <c r="H23" s="16">
        <v>124373</v>
      </c>
      <c r="I23" s="16">
        <v>181346</v>
      </c>
      <c r="J23" s="16">
        <v>2793</v>
      </c>
      <c r="K23" s="16">
        <v>39834</v>
      </c>
      <c r="L23" s="4" t="s">
        <v>32</v>
      </c>
      <c r="M23" s="17"/>
      <c r="N23" s="17"/>
      <c r="O23" s="17"/>
      <c r="P23" s="17"/>
      <c r="Q23" s="17"/>
      <c r="R23" s="17"/>
      <c r="S23" s="17"/>
      <c r="T23" s="17"/>
      <c r="U23" s="1"/>
      <c r="V23" s="2">
        <f t="shared" si="0"/>
        <v>541220</v>
      </c>
    </row>
    <row r="24" spans="1:22" customFormat="1" x14ac:dyDescent="0.35">
      <c r="A24" s="3" t="s">
        <v>48</v>
      </c>
      <c r="B24" s="3" t="s">
        <v>77</v>
      </c>
      <c r="C24" s="4" t="s">
        <v>78</v>
      </c>
      <c r="D24" s="4">
        <v>2019</v>
      </c>
      <c r="E24" s="4" t="s">
        <v>33</v>
      </c>
      <c r="F24" s="16">
        <v>0</v>
      </c>
      <c r="G24" s="16">
        <v>0</v>
      </c>
      <c r="H24" s="16">
        <v>606083</v>
      </c>
      <c r="I24" s="16">
        <v>0</v>
      </c>
      <c r="J24" s="16">
        <v>0</v>
      </c>
      <c r="K24" s="16">
        <v>60608</v>
      </c>
      <c r="L24" s="4" t="s">
        <v>32</v>
      </c>
      <c r="M24" s="17"/>
      <c r="N24" s="17"/>
      <c r="O24" s="17"/>
      <c r="P24" s="17"/>
      <c r="Q24" s="17"/>
      <c r="R24" s="17"/>
      <c r="S24" s="17"/>
      <c r="T24" s="17"/>
      <c r="U24" s="1"/>
      <c r="V24" s="2">
        <f t="shared" si="0"/>
        <v>666691</v>
      </c>
    </row>
    <row r="25" spans="1:22" customFormat="1" x14ac:dyDescent="0.35">
      <c r="A25" s="3" t="s">
        <v>48</v>
      </c>
      <c r="B25" s="3" t="s">
        <v>79</v>
      </c>
      <c r="C25" s="4" t="s">
        <v>80</v>
      </c>
      <c r="D25" s="4">
        <v>2019</v>
      </c>
      <c r="E25" s="4" t="s">
        <v>30</v>
      </c>
      <c r="F25" s="16">
        <v>731290</v>
      </c>
      <c r="G25" s="16">
        <v>0</v>
      </c>
      <c r="H25" s="16">
        <v>165720</v>
      </c>
      <c r="I25" s="16">
        <v>0</v>
      </c>
      <c r="J25" s="16">
        <v>0</v>
      </c>
      <c r="K25" s="16">
        <v>69563</v>
      </c>
      <c r="L25" s="4" t="s">
        <v>32</v>
      </c>
      <c r="M25" s="17"/>
      <c r="N25" s="17"/>
      <c r="O25" s="17"/>
      <c r="P25" s="17"/>
      <c r="Q25" s="17"/>
      <c r="R25" s="17"/>
      <c r="S25" s="17"/>
      <c r="T25" s="17"/>
      <c r="U25" s="1"/>
      <c r="V25" s="2">
        <f t="shared" si="0"/>
        <v>966573</v>
      </c>
    </row>
    <row r="27" spans="1:22" x14ac:dyDescent="0.35">
      <c r="B27" s="3"/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7:V21 V23:V25">
    <cfRule type="cellIs" dxfId="6" priority="7" operator="lessThan">
      <formula>0</formula>
    </cfRule>
  </conditionalFormatting>
  <conditionalFormatting sqref="V7:V21 V23:V25">
    <cfRule type="expression" dxfId="5" priority="8">
      <formula>$V$7&lt;0</formula>
    </cfRule>
  </conditionalFormatting>
  <conditionalFormatting sqref="D7:D21 D23:D25">
    <cfRule type="expression" dxfId="4" priority="6">
      <formula>OR($D7&gt;2019,AND($D7&lt;2019,$D7&lt;&gt;""))</formula>
    </cfRule>
  </conditionalFormatting>
  <conditionalFormatting sqref="V22">
    <cfRule type="cellIs" dxfId="3" priority="2" operator="lessThan">
      <formula>0</formula>
    </cfRule>
  </conditionalFormatting>
  <conditionalFormatting sqref="V22">
    <cfRule type="expression" dxfId="2" priority="3">
      <formula>$V$7&lt;0</formula>
    </cfRule>
  </conditionalFormatting>
  <conditionalFormatting sqref="D22">
    <cfRule type="expression" dxfId="1" priority="1">
      <formula>OR($D22&gt;2019,AND($D22&lt;2019,$D22&lt;&gt;""))</formula>
    </cfRule>
  </conditionalFormatting>
  <conditionalFormatting sqref="C7:C25">
    <cfRule type="expression" dxfId="0" priority="23">
      <formula>(#REF!&gt;1)</formula>
    </cfRule>
  </conditionalFormatting>
  <dataValidations count="3">
    <dataValidation type="list" allowBlank="1" showInputMessage="1" showErrorMessage="1" sqref="L7:L25">
      <formula1>"N/A, FMR, Actual Rent"</formula1>
    </dataValidation>
    <dataValidation type="list" allowBlank="1" showInputMessage="1" showErrorMessage="1" sqref="E7:E25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2018-06-12T20:03:46Z</dcterms:modified>
</cp:coreProperties>
</file>