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7.22.20\CA-500\"/>
    </mc:Choice>
  </mc:AlternateContent>
  <xr:revisionPtr revIDLastSave="0" documentId="13_ncr:1_{DC6BF021-39B4-474F-BB61-DC2E1BD58AAE}" xr6:coauthVersionLast="45" xr6:coauthVersionMax="45" xr10:uidLastSave="{00000000-0000-0000-0000-000000000000}"/>
  <bookViews>
    <workbookView xWindow="-108" yWindow="-108" windowWidth="27288" windowHeight="17664" xr2:uid="{131A107B-B8E7-4758-BC50-3BA1DE701306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0" i="1" l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H3" i="1" s="1"/>
  <c r="U9" i="1"/>
  <c r="V8" i="1"/>
  <c r="U8" i="1"/>
  <c r="V7" i="1"/>
  <c r="U7" i="1"/>
</calcChain>
</file>

<file path=xl/sharedStrings.xml><?xml version="1.0" encoding="utf-8"?>
<sst xmlns="http://schemas.openxmlformats.org/spreadsheetml/2006/main" count="154" uniqueCount="91">
  <si>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</si>
  <si>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</si>
  <si>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</si>
  <si>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</si>
  <si>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</si>
  <si>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</si>
  <si>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</si>
  <si>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</si>
  <si>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</si>
  <si>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</si>
  <si>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</si>
  <si>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</si>
  <si>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</si>
  <si>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</si>
  <si>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</si>
  <si>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</si>
  <si>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</si>
  <si>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</si>
  <si>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</si>
  <si>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</si>
  <si>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</si>
  <si>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</si>
  <si>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</si>
  <si>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</si>
  <si>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</si>
  <si>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</si>
  <si>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</si>
  <si>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</si>
  <si>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</si>
  <si>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</si>
  <si>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CA-503</t>
  </si>
  <si>
    <t>Sacramento Housing and Redevelopment Agency</t>
  </si>
  <si>
    <t>Boulevard Court</t>
  </si>
  <si>
    <t>CA0127L9T031906</t>
  </si>
  <si>
    <t>PH</t>
  </si>
  <si>
    <t>FMR</t>
  </si>
  <si>
    <t/>
  </si>
  <si>
    <t>San Francisco</t>
  </si>
  <si>
    <t>Sacramento City &amp; County CoC</t>
  </si>
  <si>
    <t>Sacramento Steps Forward</t>
  </si>
  <si>
    <t>Building Bridges Program</t>
  </si>
  <si>
    <t>CA0132L9T031912</t>
  </si>
  <si>
    <t>Connections</t>
  </si>
  <si>
    <t>CA0135L9T031912</t>
  </si>
  <si>
    <t>Omega Permanent Supportive Housing Project</t>
  </si>
  <si>
    <t>CA0143L9T031912</t>
  </si>
  <si>
    <t>Quinn Cottages</t>
  </si>
  <si>
    <t>CA0147L9T031912</t>
  </si>
  <si>
    <t>Saybrook Permanent Supportive Housing Project</t>
  </si>
  <si>
    <t>CA0150L9T031912</t>
  </si>
  <si>
    <t>Shasta Hotel</t>
  </si>
  <si>
    <t>CA0151L9T031912</t>
  </si>
  <si>
    <t>Actual Rent</t>
  </si>
  <si>
    <t>Shelter Plus Care TRA</t>
  </si>
  <si>
    <t>CA0153L9T031912</t>
  </si>
  <si>
    <t>TLCS, Inc.</t>
  </si>
  <si>
    <t>HOPE RA</t>
  </si>
  <si>
    <t>CA0158L9T031912</t>
  </si>
  <si>
    <t>Friendship Housing</t>
  </si>
  <si>
    <t>CA0750L9T031911</t>
  </si>
  <si>
    <t>Achieving Change Together (ACT)</t>
  </si>
  <si>
    <t>CA0828L9T031907</t>
  </si>
  <si>
    <t>Home at Last</t>
  </si>
  <si>
    <t>CA0955L9T031906</t>
  </si>
  <si>
    <t>Sacramento HMIS</t>
  </si>
  <si>
    <t>CA1066L9T031905</t>
  </si>
  <si>
    <t>Mutual Housing at the Highlands</t>
  </si>
  <si>
    <t>CA1152L9T031908</t>
  </si>
  <si>
    <t>Mercy Housing California</t>
  </si>
  <si>
    <t>Mather Veterans Village</t>
  </si>
  <si>
    <t>CA1288L9T031904</t>
  </si>
  <si>
    <t>Step Up Sacramento</t>
  </si>
  <si>
    <t>CA1303L9T031905</t>
  </si>
  <si>
    <t>New Community</t>
  </si>
  <si>
    <t>CA1469L9T031904</t>
  </si>
  <si>
    <t>reSTART</t>
  </si>
  <si>
    <t>CA1542L9T031903</t>
  </si>
  <si>
    <t>Possibilities (TH-RRH)</t>
  </si>
  <si>
    <t>CA1646L9T031902</t>
  </si>
  <si>
    <t>Joint TH &amp; PH-RRH</t>
  </si>
  <si>
    <t>Shared Community</t>
  </si>
  <si>
    <t>CA1741L9T031901</t>
  </si>
  <si>
    <t>Youth Connect</t>
  </si>
  <si>
    <t>CA1829L9T031900</t>
  </si>
  <si>
    <t>Senior Connect</t>
  </si>
  <si>
    <t>CA1830L9T031900</t>
  </si>
  <si>
    <t>MSH ReHousing Project</t>
  </si>
  <si>
    <t>CA1832D9T031900</t>
  </si>
  <si>
    <t xml:space="preserve">Opening Doors Inc. </t>
  </si>
  <si>
    <t>Survivors of Human Trafficking</t>
  </si>
  <si>
    <t>CA1833D9T031900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</si>
</sst>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CF552-AFD6-4497-943C-E37D0C24B729}">
  <sheetPr codeName="Sheet22">
    <pageSetUpPr fitToPage="1"/>
  </sheetPr>
  <dimension ref="A1:V31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</cols>
  <sheetData>
    <row r="1" spans="1:22" ht="35.25" customHeight="1" x14ac:dyDescent="0.3">
      <c r="A1" s="1" t="s">
        <v>0</v>
      </c>
      <c r="B1" s="24" t="s">
        <v>37</v>
      </c>
      <c r="C1" s="24"/>
      <c r="D1" s="24"/>
      <c r="E1" s="25" t="s">
        <v>1</v>
      </c>
      <c r="F1" s="26"/>
      <c r="G1" s="27"/>
      <c r="H1" s="28" t="s">
        <v>39</v>
      </c>
      <c r="I1" s="29"/>
      <c r="J1" s="30"/>
    </row>
    <row r="2" spans="1:22" ht="35.25" customHeight="1" x14ac:dyDescent="0.3">
      <c r="A2" s="1" t="s">
        <v>2</v>
      </c>
      <c r="B2" s="24" t="s">
        <v>30</v>
      </c>
      <c r="C2" s="24"/>
      <c r="D2" s="24"/>
      <c r="E2" s="31"/>
      <c r="F2" s="32"/>
      <c r="G2" s="32"/>
      <c r="H2" s="32"/>
      <c r="I2" s="32"/>
      <c r="J2" s="33"/>
    </row>
    <row r="3" spans="1:22" ht="35.25" customHeight="1" x14ac:dyDescent="0.3">
      <c r="A3" s="2" t="s">
        <v>3</v>
      </c>
      <c r="B3" s="24" t="s">
        <v>38</v>
      </c>
      <c r="C3" s="24"/>
      <c r="D3" s="24"/>
      <c r="E3" s="34" t="s">
        <v>4</v>
      </c>
      <c r="F3" s="35"/>
      <c r="G3" s="36"/>
      <c r="H3" s="37">
        <f ca="1">SUM(OFFSET(V6,1,0,500,1))</f>
        <v>22739475</v>
      </c>
      <c r="I3" s="38"/>
      <c r="J3" s="39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20" t="s">
        <v>5</v>
      </c>
      <c r="B5" s="21"/>
      <c r="C5" s="21"/>
      <c r="D5" s="21"/>
      <c r="E5" s="22"/>
      <c r="F5" s="23" t="s">
        <v>6</v>
      </c>
      <c r="G5" s="23"/>
      <c r="H5" s="23"/>
      <c r="I5" s="23"/>
      <c r="J5" s="23"/>
      <c r="K5" s="23"/>
      <c r="L5" s="23" t="s">
        <v>7</v>
      </c>
      <c r="M5" s="23"/>
      <c r="N5" s="23"/>
      <c r="O5" s="23"/>
      <c r="P5" s="23"/>
      <c r="Q5" s="23"/>
      <c r="R5" s="23"/>
      <c r="S5" s="23"/>
      <c r="T5" s="23"/>
      <c r="U5" s="20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0</v>
      </c>
      <c r="G7" s="15">
        <v>151584</v>
      </c>
      <c r="H7" s="15">
        <v>0</v>
      </c>
      <c r="I7" s="15">
        <v>0</v>
      </c>
      <c r="J7" s="15">
        <v>0</v>
      </c>
      <c r="K7" s="15">
        <v>9122</v>
      </c>
      <c r="L7" s="14" t="s">
        <v>35</v>
      </c>
      <c r="M7" s="16">
        <v>0</v>
      </c>
      <c r="N7" s="16">
        <v>8</v>
      </c>
      <c r="O7" s="16">
        <v>6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ref="U7:U30" si="0">SUM(M7:T7)</f>
        <v>14</v>
      </c>
      <c r="V7" s="18">
        <f t="shared" ref="V7:V30" si="1">SUM(F7:K7)</f>
        <v>160706</v>
      </c>
    </row>
    <row r="8" spans="1:22" x14ac:dyDescent="0.3">
      <c r="A8" s="13" t="s">
        <v>39</v>
      </c>
      <c r="B8" s="13" t="s">
        <v>40</v>
      </c>
      <c r="C8" s="14" t="s">
        <v>41</v>
      </c>
      <c r="D8" s="14">
        <v>2021</v>
      </c>
      <c r="E8" s="14" t="s">
        <v>34</v>
      </c>
      <c r="F8" s="15">
        <v>10955</v>
      </c>
      <c r="G8" s="15">
        <v>0</v>
      </c>
      <c r="H8" s="15">
        <v>335659</v>
      </c>
      <c r="I8" s="15">
        <v>0</v>
      </c>
      <c r="J8" s="15">
        <v>0</v>
      </c>
      <c r="K8" s="15">
        <v>24118</v>
      </c>
      <c r="L8" s="14" t="s">
        <v>36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370732</v>
      </c>
    </row>
    <row r="9" spans="1:22" x14ac:dyDescent="0.3">
      <c r="A9" s="13" t="s">
        <v>39</v>
      </c>
      <c r="B9" s="13" t="s">
        <v>42</v>
      </c>
      <c r="C9" s="14" t="s">
        <v>43</v>
      </c>
      <c r="D9" s="14">
        <v>2021</v>
      </c>
      <c r="E9" s="14" t="s">
        <v>34</v>
      </c>
      <c r="F9" s="15">
        <v>0</v>
      </c>
      <c r="G9" s="15">
        <v>194928</v>
      </c>
      <c r="H9" s="15">
        <v>268176</v>
      </c>
      <c r="I9" s="15">
        <v>0</v>
      </c>
      <c r="J9" s="15">
        <v>0</v>
      </c>
      <c r="K9" s="15">
        <v>35310</v>
      </c>
      <c r="L9" s="14" t="s">
        <v>35</v>
      </c>
      <c r="M9" s="16">
        <v>0</v>
      </c>
      <c r="N9" s="16">
        <v>0</v>
      </c>
      <c r="O9" s="16">
        <v>13</v>
      </c>
      <c r="P9" s="16">
        <v>3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16</v>
      </c>
      <c r="V9" s="18">
        <f t="shared" si="1"/>
        <v>498414</v>
      </c>
    </row>
    <row r="10" spans="1:22" x14ac:dyDescent="0.3">
      <c r="A10" s="13" t="s">
        <v>39</v>
      </c>
      <c r="B10" s="13" t="s">
        <v>44</v>
      </c>
      <c r="C10" s="14" t="s">
        <v>45</v>
      </c>
      <c r="D10" s="14">
        <v>2021</v>
      </c>
      <c r="E10" s="14" t="s">
        <v>34</v>
      </c>
      <c r="F10" s="15">
        <v>0</v>
      </c>
      <c r="G10" s="15">
        <v>0</v>
      </c>
      <c r="H10" s="15">
        <v>412338</v>
      </c>
      <c r="I10" s="15">
        <v>0</v>
      </c>
      <c r="J10" s="15">
        <v>0</v>
      </c>
      <c r="K10" s="15">
        <v>40303</v>
      </c>
      <c r="L10" s="14" t="s">
        <v>36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452641</v>
      </c>
    </row>
    <row r="11" spans="1:22" x14ac:dyDescent="0.3">
      <c r="A11" s="13" t="s">
        <v>39</v>
      </c>
      <c r="B11" s="13" t="s">
        <v>46</v>
      </c>
      <c r="C11" s="14" t="s">
        <v>47</v>
      </c>
      <c r="D11" s="14">
        <v>2021</v>
      </c>
      <c r="E11" s="14" t="s">
        <v>34</v>
      </c>
      <c r="F11" s="15">
        <v>0</v>
      </c>
      <c r="G11" s="15">
        <v>0</v>
      </c>
      <c r="H11" s="15">
        <v>297275</v>
      </c>
      <c r="I11" s="15">
        <v>0</v>
      </c>
      <c r="J11" s="15">
        <v>0</v>
      </c>
      <c r="K11" s="15">
        <v>20808</v>
      </c>
      <c r="L11" s="14" t="s">
        <v>36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318083</v>
      </c>
    </row>
    <row r="12" spans="1:22" x14ac:dyDescent="0.3">
      <c r="A12" s="13" t="s">
        <v>39</v>
      </c>
      <c r="B12" s="13" t="s">
        <v>48</v>
      </c>
      <c r="C12" s="14" t="s">
        <v>49</v>
      </c>
      <c r="D12" s="14">
        <v>2021</v>
      </c>
      <c r="E12" s="14" t="s">
        <v>34</v>
      </c>
      <c r="F12" s="15">
        <v>52820</v>
      </c>
      <c r="G12" s="15">
        <v>0</v>
      </c>
      <c r="H12" s="15">
        <v>363042</v>
      </c>
      <c r="I12" s="15">
        <v>88647</v>
      </c>
      <c r="J12" s="15">
        <v>0</v>
      </c>
      <c r="K12" s="15">
        <v>33193</v>
      </c>
      <c r="L12" s="14" t="s">
        <v>36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537702</v>
      </c>
    </row>
    <row r="13" spans="1:22" x14ac:dyDescent="0.3">
      <c r="A13" s="13" t="s">
        <v>31</v>
      </c>
      <c r="B13" s="13" t="s">
        <v>50</v>
      </c>
      <c r="C13" s="14" t="s">
        <v>51</v>
      </c>
      <c r="D13" s="14">
        <v>2021</v>
      </c>
      <c r="E13" s="14" t="s">
        <v>34</v>
      </c>
      <c r="F13" s="15">
        <v>0</v>
      </c>
      <c r="G13" s="15">
        <v>149040</v>
      </c>
      <c r="H13" s="15">
        <v>0</v>
      </c>
      <c r="I13" s="15">
        <v>0</v>
      </c>
      <c r="J13" s="15">
        <v>0</v>
      </c>
      <c r="K13" s="15">
        <v>8475</v>
      </c>
      <c r="L13" s="14" t="s">
        <v>52</v>
      </c>
      <c r="M13" s="16">
        <v>0</v>
      </c>
      <c r="N13" s="16">
        <v>18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18</v>
      </c>
      <c r="V13" s="18">
        <f t="shared" si="1"/>
        <v>157515</v>
      </c>
    </row>
    <row r="14" spans="1:22" x14ac:dyDescent="0.3">
      <c r="A14" s="13" t="s">
        <v>31</v>
      </c>
      <c r="B14" s="13" t="s">
        <v>53</v>
      </c>
      <c r="C14" s="14" t="s">
        <v>54</v>
      </c>
      <c r="D14" s="14">
        <v>2021</v>
      </c>
      <c r="E14" s="14" t="s">
        <v>34</v>
      </c>
      <c r="F14" s="15">
        <v>0</v>
      </c>
      <c r="G14" s="15">
        <v>4768512</v>
      </c>
      <c r="H14" s="15">
        <v>0</v>
      </c>
      <c r="I14" s="15">
        <v>0</v>
      </c>
      <c r="J14" s="15">
        <v>0</v>
      </c>
      <c r="K14" s="15">
        <v>285591</v>
      </c>
      <c r="L14" s="14" t="s">
        <v>35</v>
      </c>
      <c r="M14" s="16">
        <v>0</v>
      </c>
      <c r="N14" s="16">
        <v>4</v>
      </c>
      <c r="O14" s="16">
        <v>221</v>
      </c>
      <c r="P14" s="16">
        <v>78</v>
      </c>
      <c r="Q14" s="16">
        <v>37</v>
      </c>
      <c r="R14" s="16">
        <v>8</v>
      </c>
      <c r="S14" s="16">
        <v>1</v>
      </c>
      <c r="T14" s="16">
        <v>0</v>
      </c>
      <c r="U14" s="17">
        <f t="shared" si="0"/>
        <v>349</v>
      </c>
      <c r="V14" s="18">
        <f t="shared" si="1"/>
        <v>5054103</v>
      </c>
    </row>
    <row r="15" spans="1:22" x14ac:dyDescent="0.3">
      <c r="A15" s="13" t="s">
        <v>55</v>
      </c>
      <c r="B15" s="13" t="s">
        <v>56</v>
      </c>
      <c r="C15" s="14" t="s">
        <v>57</v>
      </c>
      <c r="D15" s="14">
        <v>2021</v>
      </c>
      <c r="E15" s="14" t="s">
        <v>34</v>
      </c>
      <c r="F15" s="15">
        <v>0</v>
      </c>
      <c r="G15" s="15">
        <v>2113056</v>
      </c>
      <c r="H15" s="15">
        <v>0</v>
      </c>
      <c r="I15" s="15">
        <v>0</v>
      </c>
      <c r="J15" s="15">
        <v>0</v>
      </c>
      <c r="K15" s="15">
        <v>123493</v>
      </c>
      <c r="L15" s="14" t="s">
        <v>35</v>
      </c>
      <c r="M15" s="16">
        <v>0</v>
      </c>
      <c r="N15" s="16">
        <v>4</v>
      </c>
      <c r="O15" s="16">
        <v>169</v>
      </c>
      <c r="P15" s="16">
        <v>6</v>
      </c>
      <c r="Q15" s="16">
        <v>1</v>
      </c>
      <c r="R15" s="16">
        <v>0</v>
      </c>
      <c r="S15" s="16">
        <v>0</v>
      </c>
      <c r="T15" s="16">
        <v>0</v>
      </c>
      <c r="U15" s="17">
        <f t="shared" si="0"/>
        <v>180</v>
      </c>
      <c r="V15" s="18">
        <f t="shared" si="1"/>
        <v>2236549</v>
      </c>
    </row>
    <row r="16" spans="1:22" x14ac:dyDescent="0.3">
      <c r="A16" s="13" t="s">
        <v>39</v>
      </c>
      <c r="B16" s="13" t="s">
        <v>58</v>
      </c>
      <c r="C16" s="14" t="s">
        <v>59</v>
      </c>
      <c r="D16" s="14">
        <v>2021</v>
      </c>
      <c r="E16" s="14" t="s">
        <v>34</v>
      </c>
      <c r="F16" s="15">
        <v>855581</v>
      </c>
      <c r="G16" s="15">
        <v>0</v>
      </c>
      <c r="H16" s="15">
        <v>250138</v>
      </c>
      <c r="I16" s="15">
        <v>343669</v>
      </c>
      <c r="J16" s="15">
        <v>0</v>
      </c>
      <c r="K16" s="15">
        <v>85905</v>
      </c>
      <c r="L16" s="14" t="s">
        <v>36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1535293</v>
      </c>
    </row>
    <row r="17" spans="1:22" x14ac:dyDescent="0.3">
      <c r="A17" s="13" t="s">
        <v>39</v>
      </c>
      <c r="B17" s="13" t="s">
        <v>60</v>
      </c>
      <c r="C17" s="14" t="s">
        <v>61</v>
      </c>
      <c r="D17" s="14">
        <v>2021</v>
      </c>
      <c r="E17" s="14" t="s">
        <v>34</v>
      </c>
      <c r="F17" s="15">
        <v>0</v>
      </c>
      <c r="G17" s="15">
        <v>383328</v>
      </c>
      <c r="H17" s="15">
        <v>0</v>
      </c>
      <c r="I17" s="15">
        <v>0</v>
      </c>
      <c r="J17" s="15">
        <v>0</v>
      </c>
      <c r="K17" s="15">
        <v>20987</v>
      </c>
      <c r="L17" s="14" t="s">
        <v>35</v>
      </c>
      <c r="M17" s="16">
        <v>0</v>
      </c>
      <c r="N17" s="16">
        <v>0</v>
      </c>
      <c r="O17" s="16">
        <v>33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33</v>
      </c>
      <c r="V17" s="18">
        <f t="shared" si="1"/>
        <v>404315</v>
      </c>
    </row>
    <row r="18" spans="1:22" x14ac:dyDescent="0.3">
      <c r="A18" s="13" t="s">
        <v>39</v>
      </c>
      <c r="B18" s="13" t="s">
        <v>62</v>
      </c>
      <c r="C18" s="14" t="s">
        <v>63</v>
      </c>
      <c r="D18" s="14">
        <v>2021</v>
      </c>
      <c r="E18" s="14" t="s">
        <v>34</v>
      </c>
      <c r="F18" s="15">
        <v>202356</v>
      </c>
      <c r="G18" s="15">
        <v>0</v>
      </c>
      <c r="H18" s="15">
        <v>58212</v>
      </c>
      <c r="I18" s="15">
        <v>74153</v>
      </c>
      <c r="J18" s="15">
        <v>0</v>
      </c>
      <c r="K18" s="15">
        <v>28788</v>
      </c>
      <c r="L18" s="14" t="s">
        <v>36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363509</v>
      </c>
    </row>
    <row r="19" spans="1:22" x14ac:dyDescent="0.3">
      <c r="A19" s="13" t="s">
        <v>39</v>
      </c>
      <c r="B19" s="13" t="s">
        <v>64</v>
      </c>
      <c r="C19" s="14" t="s">
        <v>65</v>
      </c>
      <c r="D19" s="14">
        <v>2021</v>
      </c>
      <c r="E19" s="14" t="s">
        <v>17</v>
      </c>
      <c r="F19" s="15">
        <v>0</v>
      </c>
      <c r="G19" s="15">
        <v>0</v>
      </c>
      <c r="H19" s="15">
        <v>0</v>
      </c>
      <c r="I19" s="15">
        <v>0</v>
      </c>
      <c r="J19" s="15">
        <v>258704</v>
      </c>
      <c r="K19" s="15">
        <v>14490</v>
      </c>
      <c r="L19" s="14" t="s">
        <v>36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273194</v>
      </c>
    </row>
    <row r="20" spans="1:22" x14ac:dyDescent="0.3">
      <c r="A20" s="13" t="s">
        <v>39</v>
      </c>
      <c r="B20" s="13" t="s">
        <v>66</v>
      </c>
      <c r="C20" s="14" t="s">
        <v>67</v>
      </c>
      <c r="D20" s="14">
        <v>2021</v>
      </c>
      <c r="E20" s="14" t="s">
        <v>34</v>
      </c>
      <c r="F20" s="15">
        <v>0</v>
      </c>
      <c r="G20" s="15">
        <v>243936</v>
      </c>
      <c r="H20" s="15">
        <v>111290</v>
      </c>
      <c r="I20" s="15">
        <v>0</v>
      </c>
      <c r="J20" s="15">
        <v>0</v>
      </c>
      <c r="K20" s="15">
        <v>21043</v>
      </c>
      <c r="L20" s="14" t="s">
        <v>35</v>
      </c>
      <c r="M20" s="16">
        <v>0</v>
      </c>
      <c r="N20" s="16">
        <v>0</v>
      </c>
      <c r="O20" s="16">
        <v>21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7">
        <f t="shared" si="0"/>
        <v>21</v>
      </c>
      <c r="V20" s="18">
        <f t="shared" si="1"/>
        <v>376269</v>
      </c>
    </row>
    <row r="21" spans="1:22" x14ac:dyDescent="0.3">
      <c r="A21" s="13" t="s">
        <v>68</v>
      </c>
      <c r="B21" s="13" t="s">
        <v>69</v>
      </c>
      <c r="C21" s="14" t="s">
        <v>70</v>
      </c>
      <c r="D21" s="14">
        <v>2021</v>
      </c>
      <c r="E21" s="14" t="s">
        <v>34</v>
      </c>
      <c r="F21" s="15">
        <v>0</v>
      </c>
      <c r="G21" s="15">
        <v>174240</v>
      </c>
      <c r="H21" s="15">
        <v>0</v>
      </c>
      <c r="I21" s="15">
        <v>0</v>
      </c>
      <c r="J21" s="15">
        <v>0</v>
      </c>
      <c r="K21" s="15">
        <v>4708</v>
      </c>
      <c r="L21" s="14" t="s">
        <v>35</v>
      </c>
      <c r="M21" s="16">
        <v>0</v>
      </c>
      <c r="N21" s="16">
        <v>0</v>
      </c>
      <c r="O21" s="16">
        <v>15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15</v>
      </c>
      <c r="V21" s="18">
        <f t="shared" si="1"/>
        <v>178948</v>
      </c>
    </row>
    <row r="22" spans="1:22" x14ac:dyDescent="0.3">
      <c r="A22" s="13" t="s">
        <v>39</v>
      </c>
      <c r="B22" s="13" t="s">
        <v>71</v>
      </c>
      <c r="C22" s="14" t="s">
        <v>72</v>
      </c>
      <c r="D22" s="14">
        <v>2021</v>
      </c>
      <c r="E22" s="14" t="s">
        <v>34</v>
      </c>
      <c r="F22" s="15">
        <v>1915702</v>
      </c>
      <c r="G22" s="15">
        <v>0</v>
      </c>
      <c r="H22" s="15">
        <v>622785</v>
      </c>
      <c r="I22" s="15">
        <v>0</v>
      </c>
      <c r="J22" s="15">
        <v>0</v>
      </c>
      <c r="K22" s="15">
        <v>221284</v>
      </c>
      <c r="L22" s="14" t="s">
        <v>36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2759771</v>
      </c>
    </row>
    <row r="23" spans="1:22" x14ac:dyDescent="0.3">
      <c r="A23" s="13" t="s">
        <v>39</v>
      </c>
      <c r="B23" s="13" t="s">
        <v>73</v>
      </c>
      <c r="C23" s="14" t="s">
        <v>74</v>
      </c>
      <c r="D23" s="14">
        <v>2021</v>
      </c>
      <c r="E23" s="14" t="s">
        <v>34</v>
      </c>
      <c r="F23" s="15">
        <v>445042</v>
      </c>
      <c r="G23" s="15">
        <v>0</v>
      </c>
      <c r="H23" s="15">
        <v>165141</v>
      </c>
      <c r="I23" s="15">
        <v>109295</v>
      </c>
      <c r="J23" s="15">
        <v>0</v>
      </c>
      <c r="K23" s="15">
        <v>62369</v>
      </c>
      <c r="L23" s="14" t="s">
        <v>36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781847</v>
      </c>
    </row>
    <row r="24" spans="1:22" x14ac:dyDescent="0.3">
      <c r="A24" s="13" t="s">
        <v>39</v>
      </c>
      <c r="B24" s="13" t="s">
        <v>75</v>
      </c>
      <c r="C24" s="14" t="s">
        <v>76</v>
      </c>
      <c r="D24" s="14">
        <v>2021</v>
      </c>
      <c r="E24" s="14" t="s">
        <v>34</v>
      </c>
      <c r="F24" s="15">
        <v>1719583</v>
      </c>
      <c r="G24" s="15">
        <v>0</v>
      </c>
      <c r="H24" s="15">
        <v>761867</v>
      </c>
      <c r="I24" s="15">
        <v>208452</v>
      </c>
      <c r="J24" s="15">
        <v>0</v>
      </c>
      <c r="K24" s="15">
        <v>234834</v>
      </c>
      <c r="L24" s="14" t="s">
        <v>36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2924736</v>
      </c>
    </row>
    <row r="25" spans="1:22" x14ac:dyDescent="0.3">
      <c r="A25" s="13" t="s">
        <v>55</v>
      </c>
      <c r="B25" s="13" t="s">
        <v>77</v>
      </c>
      <c r="C25" s="14" t="s">
        <v>78</v>
      </c>
      <c r="D25" s="14">
        <v>2021</v>
      </c>
      <c r="E25" s="14" t="s">
        <v>79</v>
      </c>
      <c r="F25" s="15">
        <v>0</v>
      </c>
      <c r="G25" s="15">
        <v>209088</v>
      </c>
      <c r="H25" s="15">
        <v>486711</v>
      </c>
      <c r="I25" s="15">
        <v>77607</v>
      </c>
      <c r="J25" s="15">
        <v>0</v>
      </c>
      <c r="K25" s="15">
        <v>68168</v>
      </c>
      <c r="L25" s="14" t="s">
        <v>35</v>
      </c>
      <c r="M25" s="16">
        <v>0</v>
      </c>
      <c r="N25" s="16">
        <v>0</v>
      </c>
      <c r="O25" s="16">
        <v>18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7">
        <f t="shared" si="0"/>
        <v>18</v>
      </c>
      <c r="V25" s="18">
        <f t="shared" si="1"/>
        <v>841574</v>
      </c>
    </row>
    <row r="26" spans="1:22" x14ac:dyDescent="0.3">
      <c r="A26" s="13" t="s">
        <v>39</v>
      </c>
      <c r="B26" s="13" t="s">
        <v>80</v>
      </c>
      <c r="C26" s="14" t="s">
        <v>81</v>
      </c>
      <c r="D26" s="14">
        <v>2021</v>
      </c>
      <c r="E26" s="14" t="s">
        <v>34</v>
      </c>
      <c r="F26" s="15">
        <v>377340</v>
      </c>
      <c r="G26" s="15">
        <v>0</v>
      </c>
      <c r="H26" s="15">
        <v>114095</v>
      </c>
      <c r="I26" s="15">
        <v>242491</v>
      </c>
      <c r="J26" s="15">
        <v>0</v>
      </c>
      <c r="K26" s="15">
        <v>32457</v>
      </c>
      <c r="L26" s="14" t="s">
        <v>36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766383</v>
      </c>
    </row>
    <row r="27" spans="1:22" x14ac:dyDescent="0.3">
      <c r="A27" s="13" t="s">
        <v>39</v>
      </c>
      <c r="B27" s="13" t="s">
        <v>82</v>
      </c>
      <c r="C27" s="14" t="s">
        <v>83</v>
      </c>
      <c r="D27" s="14">
        <v>2021</v>
      </c>
      <c r="E27" s="14" t="s">
        <v>34</v>
      </c>
      <c r="F27" s="15">
        <v>0</v>
      </c>
      <c r="G27" s="15">
        <v>189360</v>
      </c>
      <c r="H27" s="15">
        <v>139220</v>
      </c>
      <c r="I27" s="15">
        <v>0</v>
      </c>
      <c r="J27" s="15">
        <v>0</v>
      </c>
      <c r="K27" s="15">
        <v>30758</v>
      </c>
      <c r="L27" s="14" t="s">
        <v>35</v>
      </c>
      <c r="M27" s="16">
        <v>0</v>
      </c>
      <c r="N27" s="16">
        <v>0</v>
      </c>
      <c r="O27" s="16">
        <v>10</v>
      </c>
      <c r="P27" s="16">
        <v>5</v>
      </c>
      <c r="Q27" s="16">
        <v>0</v>
      </c>
      <c r="R27" s="16">
        <v>0</v>
      </c>
      <c r="S27" s="16">
        <v>0</v>
      </c>
      <c r="T27" s="16">
        <v>0</v>
      </c>
      <c r="U27" s="17">
        <f t="shared" si="0"/>
        <v>15</v>
      </c>
      <c r="V27" s="18">
        <f t="shared" si="1"/>
        <v>359338</v>
      </c>
    </row>
    <row r="28" spans="1:22" x14ac:dyDescent="0.3">
      <c r="A28" s="13" t="s">
        <v>39</v>
      </c>
      <c r="B28" s="13" t="s">
        <v>84</v>
      </c>
      <c r="C28" s="14" t="s">
        <v>85</v>
      </c>
      <c r="D28" s="14">
        <v>2021</v>
      </c>
      <c r="E28" s="14" t="s">
        <v>34</v>
      </c>
      <c r="F28" s="15">
        <v>0</v>
      </c>
      <c r="G28" s="15">
        <v>320640</v>
      </c>
      <c r="H28" s="15">
        <v>143720</v>
      </c>
      <c r="I28" s="15">
        <v>0</v>
      </c>
      <c r="J28" s="15">
        <v>0</v>
      </c>
      <c r="K28" s="15">
        <v>42884</v>
      </c>
      <c r="L28" s="14" t="s">
        <v>35</v>
      </c>
      <c r="M28" s="16">
        <v>0</v>
      </c>
      <c r="N28" s="16">
        <v>0</v>
      </c>
      <c r="O28" s="16">
        <v>15</v>
      </c>
      <c r="P28" s="16">
        <v>10</v>
      </c>
      <c r="Q28" s="16">
        <v>0</v>
      </c>
      <c r="R28" s="16">
        <v>0</v>
      </c>
      <c r="S28" s="16">
        <v>0</v>
      </c>
      <c r="T28" s="16">
        <v>0</v>
      </c>
      <c r="U28" s="17">
        <f t="shared" si="0"/>
        <v>25</v>
      </c>
      <c r="V28" s="18">
        <f t="shared" si="1"/>
        <v>507244</v>
      </c>
    </row>
    <row r="29" spans="1:22" x14ac:dyDescent="0.3">
      <c r="A29" s="13" t="s">
        <v>39</v>
      </c>
      <c r="B29" s="13" t="s">
        <v>86</v>
      </c>
      <c r="C29" s="14" t="s">
        <v>87</v>
      </c>
      <c r="D29" s="14">
        <v>2021</v>
      </c>
      <c r="E29" s="14" t="s">
        <v>34</v>
      </c>
      <c r="F29" s="15">
        <v>0</v>
      </c>
      <c r="G29" s="15">
        <v>137328</v>
      </c>
      <c r="H29" s="15">
        <v>84519</v>
      </c>
      <c r="I29" s="15">
        <v>0</v>
      </c>
      <c r="J29" s="15">
        <v>12000</v>
      </c>
      <c r="K29" s="15">
        <v>21218</v>
      </c>
      <c r="L29" s="14" t="s">
        <v>35</v>
      </c>
      <c r="M29" s="16">
        <v>0</v>
      </c>
      <c r="N29" s="16">
        <v>0</v>
      </c>
      <c r="O29" s="16">
        <v>3</v>
      </c>
      <c r="P29" s="16">
        <v>7</v>
      </c>
      <c r="Q29" s="16">
        <v>0</v>
      </c>
      <c r="R29" s="16">
        <v>0</v>
      </c>
      <c r="S29" s="16">
        <v>0</v>
      </c>
      <c r="T29" s="16">
        <v>0</v>
      </c>
      <c r="U29" s="17">
        <f t="shared" si="0"/>
        <v>10</v>
      </c>
      <c r="V29" s="18">
        <f t="shared" si="1"/>
        <v>255065</v>
      </c>
    </row>
    <row r="30" spans="1:22" x14ac:dyDescent="0.3">
      <c r="A30" s="13" t="s">
        <v>88</v>
      </c>
      <c r="B30" s="13" t="s">
        <v>89</v>
      </c>
      <c r="C30" s="14" t="s">
        <v>90</v>
      </c>
      <c r="D30" s="14">
        <v>2021</v>
      </c>
      <c r="E30" s="14" t="s">
        <v>34</v>
      </c>
      <c r="F30" s="15">
        <v>0</v>
      </c>
      <c r="G30" s="15">
        <v>275616</v>
      </c>
      <c r="H30" s="15">
        <v>299928</v>
      </c>
      <c r="I30" s="15">
        <v>0</v>
      </c>
      <c r="J30" s="15">
        <v>0</v>
      </c>
      <c r="K30" s="15">
        <v>50000</v>
      </c>
      <c r="L30" s="14" t="s">
        <v>35</v>
      </c>
      <c r="M30" s="16">
        <v>0</v>
      </c>
      <c r="N30" s="16">
        <v>0</v>
      </c>
      <c r="O30" s="16">
        <v>10</v>
      </c>
      <c r="P30" s="16">
        <v>8</v>
      </c>
      <c r="Q30" s="16">
        <v>2</v>
      </c>
      <c r="R30" s="16">
        <v>0</v>
      </c>
      <c r="S30" s="16">
        <v>0</v>
      </c>
      <c r="T30" s="16">
        <v>0</v>
      </c>
      <c r="U30" s="17">
        <f t="shared" si="0"/>
        <v>20</v>
      </c>
      <c r="V30" s="18">
        <f t="shared" si="1"/>
        <v>625544</v>
      </c>
    </row>
    <row r="31" spans="1:22" x14ac:dyDescent="0.3">
      <c r="V31" s="19"/>
    </row>
  </sheetData>
  <autoFilter ref="A6:V6" xr:uid="{B4067645-2DE8-4A2E-85A0-1C0D7ADEE205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30">
    <cfRule type="expression" dxfId="3" priority="4">
      <formula>OR($D7&gt;2021,AND($D7&lt;2021,$D7&lt;&gt;""))</formula>
    </cfRule>
  </conditionalFormatting>
  <conditionalFormatting sqref="V7:V30">
    <cfRule type="cellIs" dxfId="2" priority="1" operator="lessThan">
      <formula>0</formula>
    </cfRule>
  </conditionalFormatting>
  <conditionalFormatting sqref="V7:V30">
    <cfRule type="expression" dxfId="1" priority="2">
      <formula>$V$7&lt;0</formula>
    </cfRule>
  </conditionalFormatting>
  <conditionalFormatting sqref="C7:C30">
    <cfRule type="expression" dxfId="0" priority="5">
      <formula>(#REF!&gt;1)</formula>
    </cfRule>
  </conditionalFormatting>
  <dataValidations count="3">
    <dataValidation type="list" allowBlank="1" showInputMessage="1" showErrorMessage="1" sqref="E7:E30" xr:uid="{B59204D6-E0D6-4556-A615-0A0C81C9DBF7}">
      <formula1>"PH, TH, Joint TH &amp; PH-RRH, HMIS, SSO, TRA, PRA, SRA, S+C/SRO"</formula1>
    </dataValidation>
    <dataValidation allowBlank="1" showErrorMessage="1" sqref="A6:V6 F7:K30 M7:T30" xr:uid="{C3F3D347-1C39-40F2-8242-79AC196A3DC2}"/>
    <dataValidation type="list" allowBlank="1" showInputMessage="1" showErrorMessage="1" sqref="L7:L30" xr:uid="{E963B38C-6E19-4189-8DBF-B57DCA32D588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&amp;B7/22/2020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2020-06-14T22:21:37Z</dcterms:created>
  <dcterms:modified xsi:type="dcterms:W3CDTF">2020-07-22T13:02:31Z</dcterms:modified>
</cp:coreProperties>
</file>