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CA-500\"/>
    </mc:Choice>
  </mc:AlternateContent>
  <xr:revisionPtr revIDLastSave="0" documentId="13_ncr:1_{650019AA-3354-46DC-8D2D-F69DBA1D1AA4}" xr6:coauthVersionLast="45" xr6:coauthVersionMax="45" xr10:uidLastSave="{00000000-0000-0000-0000-000000000000}"/>
  <bookViews>
    <workbookView xWindow="-108" yWindow="-108" windowWidth="27288" windowHeight="17664" xr2:uid="{11703C02-A710-4220-A9DA-33FA51D4A8E2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4" i="1" l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<sst xmlns="http://schemas.openxmlformats.org/spreadsheetml/2006/main" count="224" uniqueCount="130">
  <si>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</si>
  <si>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</si>
  <si>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</si>
  <si>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</si>
  <si>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</si>
  <si>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</si>
  <si>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</si>
  <si>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</si>
  <si>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</si>
  <si>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</si>
  <si>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</si>
  <si>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</si>
  <si>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</si>
  <si>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</si>
  <si>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</si>
  <si>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</si>
  <si>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</si>
  <si>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</si>
  <si>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</si>
  <si>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</si>
  <si>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</si>
  <si>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</si>
  <si>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</si>
  <si>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</si>
  <si>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</si>
  <si>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</si>
  <si>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</si>
  <si>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</si>
  <si>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</si>
  <si>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</si>
  <si>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CA-502</t>
  </si>
  <si>
    <t xml:space="preserve">Alameda County  </t>
  </si>
  <si>
    <t>Alameda County Shelter Plus Care - PRA</t>
  </si>
  <si>
    <t>CA0083L9T021912</t>
  </si>
  <si>
    <t>PH</t>
  </si>
  <si>
    <t>FMR</t>
  </si>
  <si>
    <t/>
  </si>
  <si>
    <t>San Francisco</t>
  </si>
  <si>
    <t>Oakland, Berkeley/Alameda County CoC</t>
  </si>
  <si>
    <t>Alameda County</t>
  </si>
  <si>
    <t>Alameda County Shelter Plus Care - SRA</t>
  </si>
  <si>
    <t>CA0084L9T021912</t>
  </si>
  <si>
    <t>Alameda County Shelter Plus Care - TRA</t>
  </si>
  <si>
    <t>CA0085L9T021912</t>
  </si>
  <si>
    <t>APC Multi-Service Center</t>
  </si>
  <si>
    <t>CA0087L9T021912</t>
  </si>
  <si>
    <t>Bonita House, Inc.</t>
  </si>
  <si>
    <t>Channing Way Apartments</t>
  </si>
  <si>
    <t>CA0091L9T021912</t>
  </si>
  <si>
    <t>Resources for Community Development</t>
  </si>
  <si>
    <t>Concord House</t>
  </si>
  <si>
    <t>CA0092L9T021911</t>
  </si>
  <si>
    <t>Banyan House Transitional Housing</t>
  </si>
  <si>
    <t>CA0094L9T021912</t>
  </si>
  <si>
    <t>TH</t>
  </si>
  <si>
    <t>InHOUSE</t>
  </si>
  <si>
    <t>CA0101L9T021912</t>
  </si>
  <si>
    <t>Lorenzo Creek Consolidated</t>
  </si>
  <si>
    <t>CA0102L9T021912</t>
  </si>
  <si>
    <t>The City of Oakland</t>
  </si>
  <si>
    <t>Oakland Homeless Youth Housing Collaborative</t>
  </si>
  <si>
    <t>CA0106L9T021912</t>
  </si>
  <si>
    <t>Satellite Affordable Housing Associates</t>
  </si>
  <si>
    <t>Peter Babcock House &amp; Redwood Hill</t>
  </si>
  <si>
    <t>CA0109L9T021912</t>
  </si>
  <si>
    <t>Reciprocal Integrated Services for Empowerment (RISE) Project</t>
  </si>
  <si>
    <t>CA0110L9T021912</t>
  </si>
  <si>
    <t>Regent Street</t>
  </si>
  <si>
    <t>CA0111L9T021911</t>
  </si>
  <si>
    <t>City of Berkeley</t>
  </si>
  <si>
    <t>Supportive Housing Collaborative</t>
  </si>
  <si>
    <t>CA0116L9T021912</t>
  </si>
  <si>
    <t>Southern Alameda County Housing/Jobs Linkages Program</t>
  </si>
  <si>
    <t>CA0118L9T021912</t>
  </si>
  <si>
    <t>APC Consolidated PSH</t>
  </si>
  <si>
    <t>CA0119L9T021912</t>
  </si>
  <si>
    <t>Abode Services</t>
  </si>
  <si>
    <t>STAY Well Housing</t>
  </si>
  <si>
    <t>CA0120L9T021912</t>
  </si>
  <si>
    <t>LifeLong Medical Care</t>
  </si>
  <si>
    <t>Health, Housing and Integrated Services Network</t>
  </si>
  <si>
    <t>CA0122L9T021912</t>
  </si>
  <si>
    <t>Tri-City FESCO Bridgeway Apartments</t>
  </si>
  <si>
    <t>CA0125L9T021912</t>
  </si>
  <si>
    <t>Fred Finch Youth Center</t>
  </si>
  <si>
    <t>Turning Point TH for TAY</t>
  </si>
  <si>
    <t>CA0126L9T021912</t>
  </si>
  <si>
    <t>Alameda County Shelter Plus Care - SRO</t>
  </si>
  <si>
    <t>CA0747L9T021911</t>
  </si>
  <si>
    <t>Alameda County Allied Housing Program</t>
  </si>
  <si>
    <t>Carmen Avenue Apartments</t>
  </si>
  <si>
    <t>CA0748L9T021910</t>
  </si>
  <si>
    <t>COACH Project</t>
  </si>
  <si>
    <t>CA0749L9T021910</t>
  </si>
  <si>
    <t>Oakland PATH Re-Housing Initiative</t>
  </si>
  <si>
    <t>CA0953L9T021908</t>
  </si>
  <si>
    <t>Impact</t>
  </si>
  <si>
    <t>CA1063L9T021907</t>
  </si>
  <si>
    <t>Welcome Home Full Consolidation</t>
  </si>
  <si>
    <t>CA1151L9T021908</t>
  </si>
  <si>
    <t>Alameda County Behavioral Health Care Services</t>
  </si>
  <si>
    <t>Laguna Commons Rental Assistance Program (RAP)</t>
  </si>
  <si>
    <t>CA1171L9T021904</t>
  </si>
  <si>
    <t>North County Family Rapid Rehousing Collaborative</t>
  </si>
  <si>
    <t>CA1270L9T021905</t>
  </si>
  <si>
    <t>Welcome Home San Leandro</t>
  </si>
  <si>
    <t>CA1298L9T021905</t>
  </si>
  <si>
    <t>North County Homeless Youth Rapid Rehousing</t>
  </si>
  <si>
    <t>CA1465L9T021904</t>
  </si>
  <si>
    <t>Cornerstone Community Development</t>
  </si>
  <si>
    <t>Bessie Coleman Court Permanent Supportive Housing</t>
  </si>
  <si>
    <t>CA1467L9T021904</t>
  </si>
  <si>
    <t>Homes for Wellness</t>
  </si>
  <si>
    <t>CA1468L9T021904</t>
  </si>
  <si>
    <t>Alameda County CES</t>
  </si>
  <si>
    <t>CA1539L9T021903</t>
  </si>
  <si>
    <t>SSO</t>
  </si>
  <si>
    <t>Matilda Cleveland Families in Transition TH/RRH</t>
  </si>
  <si>
    <t>CA1643L9T021902</t>
  </si>
  <si>
    <t>Joint TH &amp; PH-RRH</t>
  </si>
  <si>
    <t>Housing Fast Support Network TH/RRH</t>
  </si>
  <si>
    <t>CA1736L9T021901</t>
  </si>
  <si>
    <t>Actual Rent</t>
  </si>
  <si>
    <t>The Grand TH/RRH</t>
  </si>
  <si>
    <t>CA1737L9T021901</t>
  </si>
  <si>
    <t>Alameda County Domestic Violence SSO CES Project</t>
  </si>
  <si>
    <t>CA1738D9T021901</t>
  </si>
  <si>
    <t>Ruby's Place</t>
  </si>
  <si>
    <t>Rapid Re-Housing for Victims of Domestic Violence</t>
  </si>
  <si>
    <t>CA1828D9T021900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</si>
</sst>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D3B78-5A59-43B3-9FEE-C70FFE1F3EC4}">
  <sheetPr codeName="Sheet21">
    <pageSetUpPr fitToPage="1"/>
  </sheetPr>
  <dimension ref="A1:V4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4" t="s">
        <v>37</v>
      </c>
      <c r="C1" s="24"/>
      <c r="D1" s="24"/>
      <c r="E1" s="25" t="s">
        <v>1</v>
      </c>
      <c r="F1" s="26"/>
      <c r="G1" s="27"/>
      <c r="H1" s="28" t="s">
        <v>39</v>
      </c>
      <c r="I1" s="29"/>
      <c r="J1" s="30"/>
    </row>
    <row r="2" spans="1:22" ht="35.25" customHeight="1" x14ac:dyDescent="0.3">
      <c r="A2" s="1" t="s">
        <v>2</v>
      </c>
      <c r="B2" s="24" t="s">
        <v>30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3">
      <c r="A3" s="2" t="s">
        <v>3</v>
      </c>
      <c r="B3" s="24" t="s">
        <v>38</v>
      </c>
      <c r="C3" s="24"/>
      <c r="D3" s="24"/>
      <c r="E3" s="34" t="s">
        <v>4</v>
      </c>
      <c r="F3" s="35"/>
      <c r="G3" s="36"/>
      <c r="H3" s="37">
        <f ca="1">SUM(OFFSET(V6,1,0,500,1))</f>
        <v>35271064</v>
      </c>
      <c r="I3" s="38"/>
      <c r="J3" s="39"/>
      <c r="V3" s="19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0</v>
      </c>
      <c r="G7" s="15">
        <v>441816</v>
      </c>
      <c r="H7" s="15">
        <v>0</v>
      </c>
      <c r="I7" s="15">
        <v>0</v>
      </c>
      <c r="J7" s="15">
        <v>0</v>
      </c>
      <c r="K7" s="15">
        <v>19996</v>
      </c>
      <c r="L7" s="14" t="s">
        <v>35</v>
      </c>
      <c r="M7" s="16">
        <v>0</v>
      </c>
      <c r="N7" s="16">
        <v>0</v>
      </c>
      <c r="O7" s="16">
        <v>0</v>
      </c>
      <c r="P7" s="16">
        <v>6</v>
      </c>
      <c r="Q7" s="16">
        <v>7</v>
      </c>
      <c r="R7" s="16">
        <v>1</v>
      </c>
      <c r="S7" s="16">
        <v>0</v>
      </c>
      <c r="T7" s="16">
        <v>0</v>
      </c>
      <c r="U7" s="17">
        <f t="shared" ref="U7:U44" si="0">SUM(M7:T7)</f>
        <v>14</v>
      </c>
      <c r="V7" s="18">
        <f t="shared" ref="V7:V44" si="1">SUM(F7:K7)</f>
        <v>461812</v>
      </c>
    </row>
    <row r="8" spans="1:22" x14ac:dyDescent="0.3">
      <c r="A8" s="13" t="s">
        <v>31</v>
      </c>
      <c r="B8" s="13" t="s">
        <v>40</v>
      </c>
      <c r="C8" s="14" t="s">
        <v>41</v>
      </c>
      <c r="D8" s="14">
        <v>2021</v>
      </c>
      <c r="E8" s="14" t="s">
        <v>34</v>
      </c>
      <c r="F8" s="15">
        <v>0</v>
      </c>
      <c r="G8" s="15">
        <v>1220472</v>
      </c>
      <c r="H8" s="15">
        <v>0</v>
      </c>
      <c r="I8" s="15">
        <v>0</v>
      </c>
      <c r="J8" s="15">
        <v>0</v>
      </c>
      <c r="K8" s="15">
        <v>69752</v>
      </c>
      <c r="L8" s="14" t="s">
        <v>35</v>
      </c>
      <c r="M8" s="16">
        <v>0</v>
      </c>
      <c r="N8" s="16">
        <v>2</v>
      </c>
      <c r="O8" s="16">
        <v>24</v>
      </c>
      <c r="P8" s="16">
        <v>19</v>
      </c>
      <c r="Q8" s="16">
        <v>6</v>
      </c>
      <c r="R8" s="16">
        <v>0</v>
      </c>
      <c r="S8" s="16">
        <v>0</v>
      </c>
      <c r="T8" s="16">
        <v>0</v>
      </c>
      <c r="U8" s="17">
        <f t="shared" si="0"/>
        <v>51</v>
      </c>
      <c r="V8" s="18">
        <f t="shared" si="1"/>
        <v>1290224</v>
      </c>
    </row>
    <row r="9" spans="1:22" x14ac:dyDescent="0.3">
      <c r="A9" s="13" t="s">
        <v>31</v>
      </c>
      <c r="B9" s="13" t="s">
        <v>42</v>
      </c>
      <c r="C9" s="14" t="s">
        <v>43</v>
      </c>
      <c r="D9" s="14">
        <v>2021</v>
      </c>
      <c r="E9" s="14" t="s">
        <v>34</v>
      </c>
      <c r="F9" s="15">
        <v>0</v>
      </c>
      <c r="G9" s="15">
        <v>6372960</v>
      </c>
      <c r="H9" s="15">
        <v>0</v>
      </c>
      <c r="I9" s="15">
        <v>0</v>
      </c>
      <c r="J9" s="15">
        <v>0</v>
      </c>
      <c r="K9" s="15">
        <v>288059</v>
      </c>
      <c r="L9" s="14" t="s">
        <v>35</v>
      </c>
      <c r="M9" s="16">
        <v>0</v>
      </c>
      <c r="N9" s="16">
        <v>10</v>
      </c>
      <c r="O9" s="16">
        <v>140</v>
      </c>
      <c r="P9" s="16">
        <v>69</v>
      </c>
      <c r="Q9" s="16">
        <v>29</v>
      </c>
      <c r="R9" s="16">
        <v>13</v>
      </c>
      <c r="S9" s="16">
        <v>0</v>
      </c>
      <c r="T9" s="16">
        <v>0</v>
      </c>
      <c r="U9" s="17">
        <f t="shared" si="0"/>
        <v>261</v>
      </c>
      <c r="V9" s="18">
        <f t="shared" si="1"/>
        <v>6661019</v>
      </c>
    </row>
    <row r="10" spans="1:22" x14ac:dyDescent="0.3">
      <c r="A10" s="13" t="s">
        <v>31</v>
      </c>
      <c r="B10" s="13" t="s">
        <v>44</v>
      </c>
      <c r="C10" s="14" t="s">
        <v>45</v>
      </c>
      <c r="D10" s="14">
        <v>2021</v>
      </c>
      <c r="E10" s="14" t="s">
        <v>34</v>
      </c>
      <c r="F10" s="15">
        <v>0</v>
      </c>
      <c r="G10" s="15">
        <v>0</v>
      </c>
      <c r="H10" s="15">
        <v>1018470</v>
      </c>
      <c r="I10" s="15">
        <v>0</v>
      </c>
      <c r="J10" s="15">
        <v>20000</v>
      </c>
      <c r="K10" s="15">
        <v>72622</v>
      </c>
      <c r="L10" s="14" t="s">
        <v>36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1111092</v>
      </c>
    </row>
    <row r="11" spans="1:22" x14ac:dyDescent="0.3">
      <c r="A11" s="13" t="s">
        <v>46</v>
      </c>
      <c r="B11" s="13" t="s">
        <v>47</v>
      </c>
      <c r="C11" s="14" t="s">
        <v>48</v>
      </c>
      <c r="D11" s="14">
        <v>2021</v>
      </c>
      <c r="E11" s="14" t="s">
        <v>34</v>
      </c>
      <c r="F11" s="15">
        <v>0</v>
      </c>
      <c r="G11" s="15">
        <v>0</v>
      </c>
      <c r="H11" s="15">
        <v>21423</v>
      </c>
      <c r="I11" s="15">
        <v>17269</v>
      </c>
      <c r="J11" s="15">
        <v>0</v>
      </c>
      <c r="K11" s="15">
        <v>2205</v>
      </c>
      <c r="L11" s="14" t="s">
        <v>36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40897</v>
      </c>
    </row>
    <row r="12" spans="1:22" x14ac:dyDescent="0.3">
      <c r="A12" s="13" t="s">
        <v>49</v>
      </c>
      <c r="B12" s="13" t="s">
        <v>50</v>
      </c>
      <c r="C12" s="14" t="s">
        <v>51</v>
      </c>
      <c r="D12" s="14">
        <v>2021</v>
      </c>
      <c r="E12" s="14" t="s">
        <v>34</v>
      </c>
      <c r="F12" s="15">
        <v>0</v>
      </c>
      <c r="G12" s="15">
        <v>0</v>
      </c>
      <c r="H12" s="15">
        <v>32001</v>
      </c>
      <c r="I12" s="15">
        <v>59682</v>
      </c>
      <c r="J12" s="15">
        <v>0</v>
      </c>
      <c r="K12" s="15">
        <v>4679</v>
      </c>
      <c r="L12" s="14" t="s">
        <v>36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96362</v>
      </c>
    </row>
    <row r="13" spans="1:22" x14ac:dyDescent="0.3">
      <c r="A13" s="13" t="s">
        <v>31</v>
      </c>
      <c r="B13" s="13" t="s">
        <v>52</v>
      </c>
      <c r="C13" s="14" t="s">
        <v>53</v>
      </c>
      <c r="D13" s="14">
        <v>2021</v>
      </c>
      <c r="E13" s="14" t="s">
        <v>54</v>
      </c>
      <c r="F13" s="15">
        <v>0</v>
      </c>
      <c r="G13" s="15">
        <v>0</v>
      </c>
      <c r="H13" s="15">
        <v>45000</v>
      </c>
      <c r="I13" s="15">
        <v>31000</v>
      </c>
      <c r="J13" s="15">
        <v>0</v>
      </c>
      <c r="K13" s="15">
        <v>5320</v>
      </c>
      <c r="L13" s="14" t="s">
        <v>36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81320</v>
      </c>
    </row>
    <row r="14" spans="1:22" x14ac:dyDescent="0.3">
      <c r="A14" s="13" t="s">
        <v>31</v>
      </c>
      <c r="B14" s="13" t="s">
        <v>55</v>
      </c>
      <c r="C14" s="14" t="s">
        <v>56</v>
      </c>
      <c r="D14" s="14">
        <v>2021</v>
      </c>
      <c r="E14" s="14" t="s">
        <v>17</v>
      </c>
      <c r="F14" s="15">
        <v>0</v>
      </c>
      <c r="G14" s="15">
        <v>0</v>
      </c>
      <c r="H14" s="15">
        <v>0</v>
      </c>
      <c r="I14" s="15">
        <v>0</v>
      </c>
      <c r="J14" s="15">
        <v>366269</v>
      </c>
      <c r="K14" s="15">
        <v>25638</v>
      </c>
      <c r="L14" s="14" t="s">
        <v>36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391907</v>
      </c>
    </row>
    <row r="15" spans="1:22" x14ac:dyDescent="0.3">
      <c r="A15" s="13" t="s">
        <v>31</v>
      </c>
      <c r="B15" s="13" t="s">
        <v>57</v>
      </c>
      <c r="C15" s="14" t="s">
        <v>58</v>
      </c>
      <c r="D15" s="14">
        <v>2021</v>
      </c>
      <c r="E15" s="14" t="s">
        <v>34</v>
      </c>
      <c r="F15" s="15">
        <v>0</v>
      </c>
      <c r="G15" s="15">
        <v>209448</v>
      </c>
      <c r="H15" s="15">
        <v>71757</v>
      </c>
      <c r="I15" s="15">
        <v>0</v>
      </c>
      <c r="J15" s="15">
        <v>0</v>
      </c>
      <c r="K15" s="15">
        <v>14964</v>
      </c>
      <c r="L15" s="14" t="s">
        <v>35</v>
      </c>
      <c r="M15" s="16">
        <v>0</v>
      </c>
      <c r="N15" s="16">
        <v>0</v>
      </c>
      <c r="O15" s="16">
        <v>4</v>
      </c>
      <c r="P15" s="16">
        <v>5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9</v>
      </c>
      <c r="V15" s="18">
        <f t="shared" si="1"/>
        <v>296169</v>
      </c>
    </row>
    <row r="16" spans="1:22" x14ac:dyDescent="0.3">
      <c r="A16" s="13" t="s">
        <v>59</v>
      </c>
      <c r="B16" s="13" t="s">
        <v>60</v>
      </c>
      <c r="C16" s="14" t="s">
        <v>61</v>
      </c>
      <c r="D16" s="14">
        <v>2021</v>
      </c>
      <c r="E16" s="14" t="s">
        <v>54</v>
      </c>
      <c r="F16" s="15">
        <v>73500</v>
      </c>
      <c r="G16" s="15">
        <v>0</v>
      </c>
      <c r="H16" s="15">
        <v>384799</v>
      </c>
      <c r="I16" s="15">
        <v>195002</v>
      </c>
      <c r="J16" s="15">
        <v>13299</v>
      </c>
      <c r="K16" s="15">
        <v>46495</v>
      </c>
      <c r="L16" s="14" t="s">
        <v>36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713095</v>
      </c>
    </row>
    <row r="17" spans="1:22" x14ac:dyDescent="0.3">
      <c r="A17" s="13" t="s">
        <v>62</v>
      </c>
      <c r="B17" s="13" t="s">
        <v>63</v>
      </c>
      <c r="C17" s="14" t="s">
        <v>64</v>
      </c>
      <c r="D17" s="14">
        <v>2021</v>
      </c>
      <c r="E17" s="14" t="s">
        <v>34</v>
      </c>
      <c r="F17" s="15">
        <v>0</v>
      </c>
      <c r="G17" s="15">
        <v>0</v>
      </c>
      <c r="H17" s="15">
        <v>78770</v>
      </c>
      <c r="I17" s="15">
        <v>0</v>
      </c>
      <c r="J17" s="15">
        <v>3000</v>
      </c>
      <c r="K17" s="15">
        <v>8177</v>
      </c>
      <c r="L17" s="14" t="s">
        <v>36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89947</v>
      </c>
    </row>
    <row r="18" spans="1:22" x14ac:dyDescent="0.3">
      <c r="A18" s="13" t="s">
        <v>31</v>
      </c>
      <c r="B18" s="13" t="s">
        <v>65</v>
      </c>
      <c r="C18" s="14" t="s">
        <v>66</v>
      </c>
      <c r="D18" s="14">
        <v>2021</v>
      </c>
      <c r="E18" s="14" t="s">
        <v>34</v>
      </c>
      <c r="F18" s="15">
        <v>0</v>
      </c>
      <c r="G18" s="15">
        <v>0</v>
      </c>
      <c r="H18" s="15">
        <v>138904</v>
      </c>
      <c r="I18" s="15">
        <v>0</v>
      </c>
      <c r="J18" s="15">
        <v>10800</v>
      </c>
      <c r="K18" s="15">
        <v>10479</v>
      </c>
      <c r="L18" s="14" t="s">
        <v>36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160183</v>
      </c>
    </row>
    <row r="19" spans="1:22" x14ac:dyDescent="0.3">
      <c r="A19" s="13" t="s">
        <v>49</v>
      </c>
      <c r="B19" s="13" t="s">
        <v>67</v>
      </c>
      <c r="C19" s="14" t="s">
        <v>68</v>
      </c>
      <c r="D19" s="14">
        <v>2021</v>
      </c>
      <c r="E19" s="14" t="s">
        <v>34</v>
      </c>
      <c r="F19" s="15">
        <v>0</v>
      </c>
      <c r="G19" s="15">
        <v>0</v>
      </c>
      <c r="H19" s="15">
        <v>38500</v>
      </c>
      <c r="I19" s="15">
        <v>30016</v>
      </c>
      <c r="J19" s="15">
        <v>0</v>
      </c>
      <c r="K19" s="15">
        <v>2000</v>
      </c>
      <c r="L19" s="14" t="s">
        <v>36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70516</v>
      </c>
    </row>
    <row r="20" spans="1:22" x14ac:dyDescent="0.3">
      <c r="A20" s="13" t="s">
        <v>69</v>
      </c>
      <c r="B20" s="13" t="s">
        <v>70</v>
      </c>
      <c r="C20" s="14" t="s">
        <v>71</v>
      </c>
      <c r="D20" s="14">
        <v>2021</v>
      </c>
      <c r="E20" s="14" t="s">
        <v>34</v>
      </c>
      <c r="F20" s="15">
        <v>0</v>
      </c>
      <c r="G20" s="15">
        <v>3524532</v>
      </c>
      <c r="H20" s="15">
        <v>0</v>
      </c>
      <c r="I20" s="15">
        <v>0</v>
      </c>
      <c r="J20" s="15">
        <v>0</v>
      </c>
      <c r="K20" s="15">
        <v>159181</v>
      </c>
      <c r="L20" s="14" t="s">
        <v>35</v>
      </c>
      <c r="M20" s="16">
        <v>22</v>
      </c>
      <c r="N20" s="16">
        <v>8</v>
      </c>
      <c r="O20" s="16">
        <v>103</v>
      </c>
      <c r="P20" s="16">
        <v>18</v>
      </c>
      <c r="Q20" s="16">
        <v>13</v>
      </c>
      <c r="R20" s="16">
        <v>2</v>
      </c>
      <c r="S20" s="16">
        <v>0</v>
      </c>
      <c r="T20" s="16">
        <v>0</v>
      </c>
      <c r="U20" s="17">
        <f t="shared" si="0"/>
        <v>166</v>
      </c>
      <c r="V20" s="18">
        <f t="shared" si="1"/>
        <v>3683713</v>
      </c>
    </row>
    <row r="21" spans="1:22" x14ac:dyDescent="0.3">
      <c r="A21" s="13" t="s">
        <v>31</v>
      </c>
      <c r="B21" s="13" t="s">
        <v>72</v>
      </c>
      <c r="C21" s="14" t="s">
        <v>73</v>
      </c>
      <c r="D21" s="14">
        <v>2021</v>
      </c>
      <c r="E21" s="14" t="s">
        <v>34</v>
      </c>
      <c r="F21" s="15">
        <v>0</v>
      </c>
      <c r="G21" s="15">
        <v>923736</v>
      </c>
      <c r="H21" s="15">
        <v>366924</v>
      </c>
      <c r="I21" s="15">
        <v>0</v>
      </c>
      <c r="J21" s="15">
        <v>0</v>
      </c>
      <c r="K21" s="15">
        <v>47862</v>
      </c>
      <c r="L21" s="14" t="s">
        <v>35</v>
      </c>
      <c r="M21" s="16">
        <v>0</v>
      </c>
      <c r="N21" s="16">
        <v>1</v>
      </c>
      <c r="O21" s="16">
        <v>27</v>
      </c>
      <c r="P21" s="16">
        <v>7</v>
      </c>
      <c r="Q21" s="16">
        <v>5</v>
      </c>
      <c r="R21" s="16">
        <v>0</v>
      </c>
      <c r="S21" s="16">
        <v>0</v>
      </c>
      <c r="T21" s="16">
        <v>0</v>
      </c>
      <c r="U21" s="17">
        <f t="shared" si="0"/>
        <v>40</v>
      </c>
      <c r="V21" s="18">
        <f t="shared" si="1"/>
        <v>1338522</v>
      </c>
    </row>
    <row r="22" spans="1:22" x14ac:dyDescent="0.3">
      <c r="A22" s="13" t="s">
        <v>31</v>
      </c>
      <c r="B22" s="13" t="s">
        <v>74</v>
      </c>
      <c r="C22" s="14" t="s">
        <v>75</v>
      </c>
      <c r="D22" s="14">
        <v>2021</v>
      </c>
      <c r="E22" s="14" t="s">
        <v>34</v>
      </c>
      <c r="F22" s="15">
        <v>0</v>
      </c>
      <c r="G22" s="15">
        <v>0</v>
      </c>
      <c r="H22" s="15">
        <v>0</v>
      </c>
      <c r="I22" s="15">
        <v>373393</v>
      </c>
      <c r="J22" s="15">
        <v>0</v>
      </c>
      <c r="K22" s="15">
        <v>15258</v>
      </c>
      <c r="L22" s="14" t="s">
        <v>36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388651</v>
      </c>
    </row>
    <row r="23" spans="1:22" x14ac:dyDescent="0.3">
      <c r="A23" s="13" t="s">
        <v>76</v>
      </c>
      <c r="B23" s="13" t="s">
        <v>77</v>
      </c>
      <c r="C23" s="14" t="s">
        <v>78</v>
      </c>
      <c r="D23" s="14">
        <v>2021</v>
      </c>
      <c r="E23" s="14" t="s">
        <v>34</v>
      </c>
      <c r="F23" s="15">
        <v>695249</v>
      </c>
      <c r="G23" s="15">
        <v>0</v>
      </c>
      <c r="H23" s="15">
        <v>99236</v>
      </c>
      <c r="I23" s="15">
        <v>0</v>
      </c>
      <c r="J23" s="15">
        <v>0</v>
      </c>
      <c r="K23" s="15">
        <v>34578</v>
      </c>
      <c r="L23" s="14" t="s">
        <v>36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829063</v>
      </c>
    </row>
    <row r="24" spans="1:22" x14ac:dyDescent="0.3">
      <c r="A24" s="13" t="s">
        <v>79</v>
      </c>
      <c r="B24" s="13" t="s">
        <v>80</v>
      </c>
      <c r="C24" s="14" t="s">
        <v>81</v>
      </c>
      <c r="D24" s="14">
        <v>2021</v>
      </c>
      <c r="E24" s="14" t="s">
        <v>34</v>
      </c>
      <c r="F24" s="15">
        <v>0</v>
      </c>
      <c r="G24" s="15">
        <v>0</v>
      </c>
      <c r="H24" s="15">
        <v>513713</v>
      </c>
      <c r="I24" s="15">
        <v>0</v>
      </c>
      <c r="J24" s="15">
        <v>0</v>
      </c>
      <c r="K24" s="15">
        <v>35959</v>
      </c>
      <c r="L24" s="14" t="s">
        <v>36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549672</v>
      </c>
    </row>
    <row r="25" spans="1:22" x14ac:dyDescent="0.3">
      <c r="A25" s="13" t="s">
        <v>31</v>
      </c>
      <c r="B25" s="13" t="s">
        <v>82</v>
      </c>
      <c r="C25" s="14" t="s">
        <v>83</v>
      </c>
      <c r="D25" s="14">
        <v>2021</v>
      </c>
      <c r="E25" s="14" t="s">
        <v>34</v>
      </c>
      <c r="F25" s="15">
        <v>0</v>
      </c>
      <c r="G25" s="15">
        <v>0</v>
      </c>
      <c r="H25" s="15">
        <v>40162</v>
      </c>
      <c r="I25" s="15">
        <v>0</v>
      </c>
      <c r="J25" s="15">
        <v>0</v>
      </c>
      <c r="K25" s="15">
        <v>2811</v>
      </c>
      <c r="L25" s="14" t="s">
        <v>36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42973</v>
      </c>
    </row>
    <row r="26" spans="1:22" x14ac:dyDescent="0.3">
      <c r="A26" s="13" t="s">
        <v>84</v>
      </c>
      <c r="B26" s="13" t="s">
        <v>85</v>
      </c>
      <c r="C26" s="14" t="s">
        <v>86</v>
      </c>
      <c r="D26" s="14">
        <v>2021</v>
      </c>
      <c r="E26" s="14" t="s">
        <v>54</v>
      </c>
      <c r="F26" s="15">
        <v>0</v>
      </c>
      <c r="G26" s="15">
        <v>0</v>
      </c>
      <c r="H26" s="15">
        <v>249540</v>
      </c>
      <c r="I26" s="15">
        <v>127442</v>
      </c>
      <c r="J26" s="15">
        <v>10488</v>
      </c>
      <c r="K26" s="15">
        <v>35109</v>
      </c>
      <c r="L26" s="14" t="s">
        <v>36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422579</v>
      </c>
    </row>
    <row r="27" spans="1:22" x14ac:dyDescent="0.3">
      <c r="A27" s="13" t="s">
        <v>31</v>
      </c>
      <c r="B27" s="13" t="s">
        <v>87</v>
      </c>
      <c r="C27" s="14" t="s">
        <v>88</v>
      </c>
      <c r="D27" s="14">
        <v>2021</v>
      </c>
      <c r="E27" s="14" t="s">
        <v>34</v>
      </c>
      <c r="F27" s="15">
        <v>0</v>
      </c>
      <c r="G27" s="15">
        <v>583464</v>
      </c>
      <c r="H27" s="15">
        <v>0</v>
      </c>
      <c r="I27" s="15">
        <v>0</v>
      </c>
      <c r="J27" s="15">
        <v>0</v>
      </c>
      <c r="K27" s="15">
        <v>33156</v>
      </c>
      <c r="L27" s="14" t="s">
        <v>35</v>
      </c>
      <c r="M27" s="16">
        <v>46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7">
        <f t="shared" si="0"/>
        <v>46</v>
      </c>
      <c r="V27" s="18">
        <f t="shared" si="1"/>
        <v>616620</v>
      </c>
    </row>
    <row r="28" spans="1:22" x14ac:dyDescent="0.3">
      <c r="A28" s="13" t="s">
        <v>89</v>
      </c>
      <c r="B28" s="13" t="s">
        <v>90</v>
      </c>
      <c r="C28" s="14" t="s">
        <v>91</v>
      </c>
      <c r="D28" s="14">
        <v>2021</v>
      </c>
      <c r="E28" s="14" t="s">
        <v>34</v>
      </c>
      <c r="F28" s="15">
        <v>0</v>
      </c>
      <c r="G28" s="15">
        <v>0</v>
      </c>
      <c r="H28" s="15">
        <v>33800</v>
      </c>
      <c r="I28" s="15">
        <v>0</v>
      </c>
      <c r="J28" s="15">
        <v>0</v>
      </c>
      <c r="K28" s="15">
        <v>2366</v>
      </c>
      <c r="L28" s="14" t="s">
        <v>36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36166</v>
      </c>
    </row>
    <row r="29" spans="1:22" x14ac:dyDescent="0.3">
      <c r="A29" s="13" t="s">
        <v>69</v>
      </c>
      <c r="B29" s="13" t="s">
        <v>92</v>
      </c>
      <c r="C29" s="14" t="s">
        <v>93</v>
      </c>
      <c r="D29" s="14">
        <v>2021</v>
      </c>
      <c r="E29" s="14" t="s">
        <v>34</v>
      </c>
      <c r="F29" s="15">
        <v>0</v>
      </c>
      <c r="G29" s="15">
        <v>1766652</v>
      </c>
      <c r="H29" s="15">
        <v>275742</v>
      </c>
      <c r="I29" s="15">
        <v>0</v>
      </c>
      <c r="J29" s="15">
        <v>0</v>
      </c>
      <c r="K29" s="15">
        <v>134236</v>
      </c>
      <c r="L29" s="14" t="s">
        <v>35</v>
      </c>
      <c r="M29" s="16">
        <v>2</v>
      </c>
      <c r="N29" s="16">
        <v>1</v>
      </c>
      <c r="O29" s="16">
        <v>78</v>
      </c>
      <c r="P29" s="16">
        <v>5</v>
      </c>
      <c r="Q29" s="16">
        <v>0</v>
      </c>
      <c r="R29" s="16">
        <v>0</v>
      </c>
      <c r="S29" s="16">
        <v>0</v>
      </c>
      <c r="T29" s="16">
        <v>0</v>
      </c>
      <c r="U29" s="17">
        <f t="shared" si="0"/>
        <v>86</v>
      </c>
      <c r="V29" s="18">
        <f t="shared" si="1"/>
        <v>2176630</v>
      </c>
    </row>
    <row r="30" spans="1:22" x14ac:dyDescent="0.3">
      <c r="A30" s="13" t="s">
        <v>76</v>
      </c>
      <c r="B30" s="13" t="s">
        <v>94</v>
      </c>
      <c r="C30" s="14" t="s">
        <v>95</v>
      </c>
      <c r="D30" s="14">
        <v>2021</v>
      </c>
      <c r="E30" s="14" t="s">
        <v>34</v>
      </c>
      <c r="F30" s="15">
        <v>567298</v>
      </c>
      <c r="G30" s="15">
        <v>0</v>
      </c>
      <c r="H30" s="15">
        <v>63040</v>
      </c>
      <c r="I30" s="15">
        <v>0</v>
      </c>
      <c r="J30" s="15">
        <v>0</v>
      </c>
      <c r="K30" s="15">
        <v>27597</v>
      </c>
      <c r="L30" s="14" t="s">
        <v>36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657935</v>
      </c>
    </row>
    <row r="31" spans="1:22" x14ac:dyDescent="0.3">
      <c r="A31" s="13" t="s">
        <v>76</v>
      </c>
      <c r="B31" s="13" t="s">
        <v>96</v>
      </c>
      <c r="C31" s="14" t="s">
        <v>97</v>
      </c>
      <c r="D31" s="14">
        <v>2021</v>
      </c>
      <c r="E31" s="14" t="s">
        <v>34</v>
      </c>
      <c r="F31" s="15">
        <v>1111903</v>
      </c>
      <c r="G31" s="15">
        <v>0</v>
      </c>
      <c r="H31" s="15">
        <v>162175</v>
      </c>
      <c r="I31" s="15">
        <v>0</v>
      </c>
      <c r="J31" s="15">
        <v>0</v>
      </c>
      <c r="K31" s="15">
        <v>56792</v>
      </c>
      <c r="L31" s="14" t="s">
        <v>36</v>
      </c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1330870</v>
      </c>
    </row>
    <row r="32" spans="1:22" x14ac:dyDescent="0.3">
      <c r="A32" s="13" t="s">
        <v>31</v>
      </c>
      <c r="B32" s="13" t="s">
        <v>98</v>
      </c>
      <c r="C32" s="14" t="s">
        <v>99</v>
      </c>
      <c r="D32" s="14">
        <v>2021</v>
      </c>
      <c r="E32" s="14" t="s">
        <v>34</v>
      </c>
      <c r="F32" s="15">
        <v>0</v>
      </c>
      <c r="G32" s="15">
        <v>2687136</v>
      </c>
      <c r="H32" s="15">
        <v>273389</v>
      </c>
      <c r="I32" s="15">
        <v>0</v>
      </c>
      <c r="J32" s="15">
        <v>0</v>
      </c>
      <c r="K32" s="15">
        <v>147663</v>
      </c>
      <c r="L32" s="14" t="s">
        <v>35</v>
      </c>
      <c r="M32" s="16">
        <v>0</v>
      </c>
      <c r="N32" s="16">
        <v>10</v>
      </c>
      <c r="O32" s="16">
        <v>123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7">
        <f t="shared" si="0"/>
        <v>133</v>
      </c>
      <c r="V32" s="18">
        <f t="shared" si="1"/>
        <v>3108188</v>
      </c>
    </row>
    <row r="33" spans="1:22" x14ac:dyDescent="0.3">
      <c r="A33" s="13" t="s">
        <v>100</v>
      </c>
      <c r="B33" s="13" t="s">
        <v>101</v>
      </c>
      <c r="C33" s="14" t="s">
        <v>102</v>
      </c>
      <c r="D33" s="14">
        <v>2021</v>
      </c>
      <c r="E33" s="14" t="s">
        <v>34</v>
      </c>
      <c r="F33" s="15">
        <v>0</v>
      </c>
      <c r="G33" s="15">
        <v>149520</v>
      </c>
      <c r="H33" s="15">
        <v>13288</v>
      </c>
      <c r="I33" s="15">
        <v>0</v>
      </c>
      <c r="J33" s="15">
        <v>0</v>
      </c>
      <c r="K33" s="15">
        <v>8208</v>
      </c>
      <c r="L33" s="14" t="s">
        <v>35</v>
      </c>
      <c r="M33" s="16">
        <v>0</v>
      </c>
      <c r="N33" s="16">
        <v>4</v>
      </c>
      <c r="O33" s="16">
        <v>4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7">
        <f t="shared" si="0"/>
        <v>8</v>
      </c>
      <c r="V33" s="18">
        <f t="shared" si="1"/>
        <v>171016</v>
      </c>
    </row>
    <row r="34" spans="1:22" x14ac:dyDescent="0.3">
      <c r="A34" s="13" t="s">
        <v>59</v>
      </c>
      <c r="B34" s="13" t="s">
        <v>103</v>
      </c>
      <c r="C34" s="14" t="s">
        <v>104</v>
      </c>
      <c r="D34" s="14">
        <v>2021</v>
      </c>
      <c r="E34" s="14" t="s">
        <v>34</v>
      </c>
      <c r="F34" s="15">
        <v>0</v>
      </c>
      <c r="G34" s="15">
        <v>530532</v>
      </c>
      <c r="H34" s="15">
        <v>207519</v>
      </c>
      <c r="I34" s="15">
        <v>0</v>
      </c>
      <c r="J34" s="15">
        <v>0</v>
      </c>
      <c r="K34" s="15">
        <v>74000</v>
      </c>
      <c r="L34" s="14" t="s">
        <v>35</v>
      </c>
      <c r="M34" s="16">
        <v>0</v>
      </c>
      <c r="N34" s="16">
        <v>0</v>
      </c>
      <c r="O34" s="16">
        <v>8</v>
      </c>
      <c r="P34" s="16">
        <v>13</v>
      </c>
      <c r="Q34" s="16">
        <v>1</v>
      </c>
      <c r="R34" s="16">
        <v>0</v>
      </c>
      <c r="S34" s="16">
        <v>0</v>
      </c>
      <c r="T34" s="16">
        <v>0</v>
      </c>
      <c r="U34" s="17">
        <f t="shared" si="0"/>
        <v>22</v>
      </c>
      <c r="V34" s="18">
        <f t="shared" si="1"/>
        <v>812051</v>
      </c>
    </row>
    <row r="35" spans="1:22" x14ac:dyDescent="0.3">
      <c r="A35" s="13" t="s">
        <v>31</v>
      </c>
      <c r="B35" s="13" t="s">
        <v>105</v>
      </c>
      <c r="C35" s="14" t="s">
        <v>106</v>
      </c>
      <c r="D35" s="14">
        <v>2021</v>
      </c>
      <c r="E35" s="14" t="s">
        <v>34</v>
      </c>
      <c r="F35" s="15">
        <v>0</v>
      </c>
      <c r="G35" s="15">
        <v>511800</v>
      </c>
      <c r="H35" s="15">
        <v>131190</v>
      </c>
      <c r="I35" s="15">
        <v>0</v>
      </c>
      <c r="J35" s="15">
        <v>0</v>
      </c>
      <c r="K35" s="15">
        <v>35538</v>
      </c>
      <c r="L35" s="14" t="s">
        <v>35</v>
      </c>
      <c r="M35" s="16">
        <v>0</v>
      </c>
      <c r="N35" s="16">
        <v>0</v>
      </c>
      <c r="O35" s="16">
        <v>25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7">
        <f t="shared" si="0"/>
        <v>25</v>
      </c>
      <c r="V35" s="18">
        <f t="shared" si="1"/>
        <v>678528</v>
      </c>
    </row>
    <row r="36" spans="1:22" x14ac:dyDescent="0.3">
      <c r="A36" s="13" t="s">
        <v>59</v>
      </c>
      <c r="B36" s="13" t="s">
        <v>107</v>
      </c>
      <c r="C36" s="14" t="s">
        <v>108</v>
      </c>
      <c r="D36" s="14">
        <v>2021</v>
      </c>
      <c r="E36" s="14" t="s">
        <v>34</v>
      </c>
      <c r="F36" s="15">
        <v>0</v>
      </c>
      <c r="G36" s="15">
        <v>585900</v>
      </c>
      <c r="H36" s="15">
        <v>260634</v>
      </c>
      <c r="I36" s="15">
        <v>0</v>
      </c>
      <c r="J36" s="15">
        <v>0</v>
      </c>
      <c r="K36" s="15">
        <v>83607</v>
      </c>
      <c r="L36" s="14" t="s">
        <v>35</v>
      </c>
      <c r="M36" s="16">
        <v>0</v>
      </c>
      <c r="N36" s="16">
        <v>15</v>
      </c>
      <c r="O36" s="16">
        <v>10</v>
      </c>
      <c r="P36" s="16">
        <v>5</v>
      </c>
      <c r="Q36" s="16">
        <v>0</v>
      </c>
      <c r="R36" s="16">
        <v>0</v>
      </c>
      <c r="S36" s="16">
        <v>0</v>
      </c>
      <c r="T36" s="16">
        <v>0</v>
      </c>
      <c r="U36" s="17">
        <f t="shared" si="0"/>
        <v>30</v>
      </c>
      <c r="V36" s="18">
        <f t="shared" si="1"/>
        <v>930141</v>
      </c>
    </row>
    <row r="37" spans="1:22" x14ac:dyDescent="0.3">
      <c r="A37" s="13" t="s">
        <v>109</v>
      </c>
      <c r="B37" s="13" t="s">
        <v>110</v>
      </c>
      <c r="C37" s="14" t="s">
        <v>111</v>
      </c>
      <c r="D37" s="14">
        <v>2021</v>
      </c>
      <c r="E37" s="14" t="s">
        <v>34</v>
      </c>
      <c r="F37" s="15">
        <v>0</v>
      </c>
      <c r="G37" s="15">
        <v>212100</v>
      </c>
      <c r="H37" s="15">
        <v>20676</v>
      </c>
      <c r="I37" s="15">
        <v>0</v>
      </c>
      <c r="J37" s="15">
        <v>0</v>
      </c>
      <c r="K37" s="15">
        <v>17770</v>
      </c>
      <c r="L37" s="14" t="s">
        <v>35</v>
      </c>
      <c r="M37" s="16">
        <v>0</v>
      </c>
      <c r="N37" s="16">
        <v>5</v>
      </c>
      <c r="O37" s="16">
        <v>0</v>
      </c>
      <c r="P37" s="16">
        <v>5</v>
      </c>
      <c r="Q37" s="16">
        <v>0</v>
      </c>
      <c r="R37" s="16">
        <v>0</v>
      </c>
      <c r="S37" s="16">
        <v>0</v>
      </c>
      <c r="T37" s="16">
        <v>0</v>
      </c>
      <c r="U37" s="17">
        <f t="shared" si="0"/>
        <v>10</v>
      </c>
      <c r="V37" s="18">
        <f t="shared" si="1"/>
        <v>250546</v>
      </c>
    </row>
    <row r="38" spans="1:22" x14ac:dyDescent="0.3">
      <c r="A38" s="13" t="s">
        <v>31</v>
      </c>
      <c r="B38" s="13" t="s">
        <v>112</v>
      </c>
      <c r="C38" s="14" t="s">
        <v>113</v>
      </c>
      <c r="D38" s="14">
        <v>2021</v>
      </c>
      <c r="E38" s="14" t="s">
        <v>34</v>
      </c>
      <c r="F38" s="15">
        <v>0</v>
      </c>
      <c r="G38" s="15">
        <v>777936</v>
      </c>
      <c r="H38" s="15">
        <v>68416</v>
      </c>
      <c r="I38" s="15">
        <v>0</v>
      </c>
      <c r="J38" s="15">
        <v>0</v>
      </c>
      <c r="K38" s="15">
        <v>63796</v>
      </c>
      <c r="L38" s="14" t="s">
        <v>35</v>
      </c>
      <c r="M38" s="16">
        <v>0</v>
      </c>
      <c r="N38" s="16">
        <v>0</v>
      </c>
      <c r="O38" s="16">
        <v>38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7">
        <f t="shared" si="0"/>
        <v>38</v>
      </c>
      <c r="V38" s="18">
        <f t="shared" si="1"/>
        <v>910148</v>
      </c>
    </row>
    <row r="39" spans="1:22" x14ac:dyDescent="0.3">
      <c r="A39" s="13" t="s">
        <v>31</v>
      </c>
      <c r="B39" s="13" t="s">
        <v>114</v>
      </c>
      <c r="C39" s="14" t="s">
        <v>115</v>
      </c>
      <c r="D39" s="14">
        <v>2021</v>
      </c>
      <c r="E39" s="14" t="s">
        <v>116</v>
      </c>
      <c r="F39" s="15">
        <v>0</v>
      </c>
      <c r="G39" s="15">
        <v>0</v>
      </c>
      <c r="H39" s="15">
        <v>943792</v>
      </c>
      <c r="I39" s="15">
        <v>0</v>
      </c>
      <c r="J39" s="15">
        <v>0</v>
      </c>
      <c r="K39" s="15">
        <v>94379</v>
      </c>
      <c r="L39" s="14" t="s">
        <v>36</v>
      </c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1038171</v>
      </c>
    </row>
    <row r="40" spans="1:22" x14ac:dyDescent="0.3">
      <c r="A40" s="13" t="s">
        <v>59</v>
      </c>
      <c r="B40" s="13" t="s">
        <v>117</v>
      </c>
      <c r="C40" s="14" t="s">
        <v>118</v>
      </c>
      <c r="D40" s="14">
        <v>2021</v>
      </c>
      <c r="E40" s="14" t="s">
        <v>119</v>
      </c>
      <c r="F40" s="15">
        <v>10188</v>
      </c>
      <c r="G40" s="15">
        <v>296376</v>
      </c>
      <c r="H40" s="15">
        <v>102144</v>
      </c>
      <c r="I40" s="15">
        <v>77496</v>
      </c>
      <c r="J40" s="15">
        <v>0</v>
      </c>
      <c r="K40" s="15">
        <v>33644</v>
      </c>
      <c r="L40" s="14" t="s">
        <v>35</v>
      </c>
      <c r="M40" s="16">
        <v>0</v>
      </c>
      <c r="N40" s="16">
        <v>0</v>
      </c>
      <c r="O40" s="16">
        <v>7</v>
      </c>
      <c r="P40" s="16">
        <v>6</v>
      </c>
      <c r="Q40" s="16">
        <v>0</v>
      </c>
      <c r="R40" s="16">
        <v>0</v>
      </c>
      <c r="S40" s="16">
        <v>0</v>
      </c>
      <c r="T40" s="16">
        <v>0</v>
      </c>
      <c r="U40" s="17">
        <f t="shared" si="0"/>
        <v>13</v>
      </c>
      <c r="V40" s="18">
        <f t="shared" si="1"/>
        <v>519848</v>
      </c>
    </row>
    <row r="41" spans="1:22" x14ac:dyDescent="0.3">
      <c r="A41" s="13" t="s">
        <v>59</v>
      </c>
      <c r="B41" s="13" t="s">
        <v>120</v>
      </c>
      <c r="C41" s="14" t="s">
        <v>121</v>
      </c>
      <c r="D41" s="14">
        <v>2021</v>
      </c>
      <c r="E41" s="14" t="s">
        <v>119</v>
      </c>
      <c r="F41" s="15">
        <v>107050</v>
      </c>
      <c r="G41" s="15">
        <v>12</v>
      </c>
      <c r="H41" s="15">
        <v>932660</v>
      </c>
      <c r="I41" s="15">
        <v>702977</v>
      </c>
      <c r="J41" s="15">
        <v>0</v>
      </c>
      <c r="K41" s="15">
        <v>121766</v>
      </c>
      <c r="L41" s="14" t="s">
        <v>122</v>
      </c>
      <c r="M41" s="16">
        <v>1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7">
        <f t="shared" si="0"/>
        <v>1</v>
      </c>
      <c r="V41" s="18">
        <f t="shared" si="1"/>
        <v>1864465</v>
      </c>
    </row>
    <row r="42" spans="1:22" x14ac:dyDescent="0.3">
      <c r="A42" s="13" t="s">
        <v>59</v>
      </c>
      <c r="B42" s="13" t="s">
        <v>123</v>
      </c>
      <c r="C42" s="14" t="s">
        <v>124</v>
      </c>
      <c r="D42" s="14">
        <v>2021</v>
      </c>
      <c r="E42" s="14" t="s">
        <v>119</v>
      </c>
      <c r="F42" s="15">
        <v>12</v>
      </c>
      <c r="G42" s="15">
        <v>0</v>
      </c>
      <c r="H42" s="15">
        <v>248812</v>
      </c>
      <c r="I42" s="15">
        <v>282348</v>
      </c>
      <c r="J42" s="15">
        <v>0</v>
      </c>
      <c r="K42" s="15">
        <v>52828</v>
      </c>
      <c r="L42" s="14" t="s">
        <v>36</v>
      </c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584000</v>
      </c>
    </row>
    <row r="43" spans="1:22" x14ac:dyDescent="0.3">
      <c r="A43" s="13" t="s">
        <v>109</v>
      </c>
      <c r="B43" s="13" t="s">
        <v>125</v>
      </c>
      <c r="C43" s="14" t="s">
        <v>126</v>
      </c>
      <c r="D43" s="14">
        <v>2021</v>
      </c>
      <c r="E43" s="14" t="s">
        <v>116</v>
      </c>
      <c r="F43" s="15">
        <v>0</v>
      </c>
      <c r="G43" s="15">
        <v>0</v>
      </c>
      <c r="H43" s="15">
        <v>145579</v>
      </c>
      <c r="I43" s="15">
        <v>0</v>
      </c>
      <c r="J43" s="15">
        <v>0</v>
      </c>
      <c r="K43" s="15">
        <v>14558</v>
      </c>
      <c r="L43" s="14" t="s">
        <v>36</v>
      </c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160137</v>
      </c>
    </row>
    <row r="44" spans="1:22" x14ac:dyDescent="0.3">
      <c r="A44" s="13" t="s">
        <v>127</v>
      </c>
      <c r="B44" s="13" t="s">
        <v>128</v>
      </c>
      <c r="C44" s="14" t="s">
        <v>129</v>
      </c>
      <c r="D44" s="14">
        <v>2021</v>
      </c>
      <c r="E44" s="14" t="s">
        <v>34</v>
      </c>
      <c r="F44" s="15">
        <v>0</v>
      </c>
      <c r="G44" s="15">
        <v>461196</v>
      </c>
      <c r="H44" s="15">
        <v>222448</v>
      </c>
      <c r="I44" s="15">
        <v>0</v>
      </c>
      <c r="J44" s="15">
        <v>0</v>
      </c>
      <c r="K44" s="15">
        <v>22244</v>
      </c>
      <c r="L44" s="14" t="s">
        <v>35</v>
      </c>
      <c r="M44" s="16">
        <v>4</v>
      </c>
      <c r="N44" s="16">
        <v>0</v>
      </c>
      <c r="O44" s="16">
        <v>4</v>
      </c>
      <c r="P44" s="16">
        <v>6</v>
      </c>
      <c r="Q44" s="16">
        <v>5</v>
      </c>
      <c r="R44" s="16">
        <v>0</v>
      </c>
      <c r="S44" s="16">
        <v>0</v>
      </c>
      <c r="T44" s="16">
        <v>0</v>
      </c>
      <c r="U44" s="17">
        <f t="shared" si="0"/>
        <v>19</v>
      </c>
      <c r="V44" s="18">
        <f t="shared" si="1"/>
        <v>705888</v>
      </c>
    </row>
    <row r="45" spans="1:22" x14ac:dyDescent="0.3">
      <c r="V45" s="19"/>
    </row>
  </sheetData>
  <autoFilter ref="A6:V6" xr:uid="{E4D026F4-B115-4347-B0B2-5A35411DAE5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44">
    <cfRule type="expression" dxfId="3" priority="4">
      <formula>OR($D7&gt;2021,AND($D7&lt;2021,$D7&lt;&gt;""))</formula>
    </cfRule>
  </conditionalFormatting>
  <conditionalFormatting sqref="V7:V44">
    <cfRule type="cellIs" dxfId="2" priority="1" operator="lessThan">
      <formula>0</formula>
    </cfRule>
  </conditionalFormatting>
  <conditionalFormatting sqref="V7:V44">
    <cfRule type="expression" dxfId="1" priority="2">
      <formula>$V$7&lt;0</formula>
    </cfRule>
  </conditionalFormatting>
  <conditionalFormatting sqref="C7:C44">
    <cfRule type="expression" dxfId="0" priority="5">
      <formula>(#REF!&gt;1)</formula>
    </cfRule>
  </conditionalFormatting>
  <dataValidations count="3">
    <dataValidation type="list" allowBlank="1" showInputMessage="1" showErrorMessage="1" sqref="E7:E44" xr:uid="{D29F21AE-8814-4224-84F0-3F33523AE794}">
      <formula1>"PH, TH, Joint TH &amp; PH-RRH, HMIS, SSO, TRA, PRA, SRA, S+C/SRO"</formula1>
    </dataValidation>
    <dataValidation allowBlank="1" showErrorMessage="1" sqref="A6:V6 F7:K44 M7:T44" xr:uid="{18B4B152-3741-4A53-A2D8-EB12217D2D01}"/>
    <dataValidation type="list" allowBlank="1" showInputMessage="1" showErrorMessage="1" sqref="L7:L44" xr:uid="{FAE64895-BB57-43EA-BC06-40C0D6073C7A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2020-06-14T22:21:38Z</dcterms:created>
  <dcterms:modified xsi:type="dcterms:W3CDTF">2020-07-22T13:02:31Z</dcterms:modified>
</cp:coreProperties>
</file>