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7" i="1" l="1"/>
  <c r="H3" i="1" l="1"/>
</calcChain>
</file>

<file path=xl/sharedStrings.xml><?xml version="1.0" encoding="utf-8"?>
<sst xmlns="http://schemas.openxmlformats.org/spreadsheetml/2006/main" count="269" uniqueCount="149">
  <si>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</si>
  <si>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</si>
  <si>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</si>
  <si>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</si>
  <si>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</si>
  <si>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</si>
  <si>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</si>
  <si>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</si>
  <si>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</si>
  <si>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</si>
  <si>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</si>
  <si>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</si>
  <si>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</si>
  <si>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</si>
  <si>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</si>
  <si>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</si>
  <si>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</si>
  <si>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</si>
  <si>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</si>
  <si>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</si>
  <si>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</si>
  <si>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</si>
  <si>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</si>
  <si>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</si>
  <si>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</si>
  <si>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</si>
  <si>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</si>
  <si>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</si>
  <si>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</si>
  <si>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</si>
  <si>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</si>
  <si>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</si>
  <si>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</si>
  <si>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</si>
  <si>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</si>
  <si>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Joint TH &amp; PH-RRH</t>
  </si>
  <si>
    <t>San Francisco</t>
  </si>
  <si>
    <t>Abode Services</t>
  </si>
  <si>
    <t>Alameda County Housing and Community Development Department</t>
  </si>
  <si>
    <t>Alameda County Shelter Plus Care - PRA</t>
  </si>
  <si>
    <t>CA0083L9T021710</t>
  </si>
  <si>
    <t>CA-502</t>
  </si>
  <si>
    <t>Oakland, Berkeley/Alameda County CoC</t>
  </si>
  <si>
    <t>Alameda County</t>
  </si>
  <si>
    <t>Alameda County Shelter Plus Care - SRA</t>
  </si>
  <si>
    <t>CA0084L9T021710</t>
  </si>
  <si>
    <t>Alameda County Shelter Plus Care -  TRA</t>
  </si>
  <si>
    <t>CA0085L9T021710</t>
  </si>
  <si>
    <t>Alameda Point Permanent</t>
  </si>
  <si>
    <t>CA0086L9T021710</t>
  </si>
  <si>
    <t>APC Multi-Service Center</t>
  </si>
  <si>
    <t>CA0087L9T021710</t>
  </si>
  <si>
    <t>Bridget Transitional House</t>
  </si>
  <si>
    <t>CA0090L9T021710</t>
  </si>
  <si>
    <t>Bonita House, Inc.</t>
  </si>
  <si>
    <t>Channing Way Apartments</t>
  </si>
  <si>
    <t>CA0091L9T021710</t>
  </si>
  <si>
    <t>Resources for Community Development</t>
  </si>
  <si>
    <t>Concord House</t>
  </si>
  <si>
    <t>CA0092L9T021709</t>
  </si>
  <si>
    <t>Banyan House Transitional Housing</t>
  </si>
  <si>
    <t>CA0094L9T021710</t>
  </si>
  <si>
    <t>City of Oakland</t>
  </si>
  <si>
    <t>Housing Fast Support Network</t>
  </si>
  <si>
    <t>CA0096L9T021710</t>
  </si>
  <si>
    <t>Alameda County Shelter Plus Care - Lorenzo Creek</t>
  </si>
  <si>
    <t>CA0099L9T021710</t>
  </si>
  <si>
    <t>Housing Stabilization</t>
  </si>
  <si>
    <t>CA0100L9T021710</t>
  </si>
  <si>
    <t>InHOUSE</t>
  </si>
  <si>
    <t>CA0101L9T021710</t>
  </si>
  <si>
    <t>Lorenzo Creek SHP</t>
  </si>
  <si>
    <t>CA0102L9T021710</t>
  </si>
  <si>
    <t>Berkeley Food and Housing Project</t>
  </si>
  <si>
    <t>North County Women's Center</t>
  </si>
  <si>
    <t>CA0105L9T021710</t>
  </si>
  <si>
    <t>Oakland Homeless Youth Housing Collaborative</t>
  </si>
  <si>
    <t>CA0106L9T021710</t>
  </si>
  <si>
    <t>City of Berkeley</t>
  </si>
  <si>
    <t>Pathways Project</t>
  </si>
  <si>
    <t>CA0108L9T021710</t>
  </si>
  <si>
    <t>Satellite Affordable Housing Associates</t>
  </si>
  <si>
    <t>Peter Babcock House</t>
  </si>
  <si>
    <t>CA0109L9T021710</t>
  </si>
  <si>
    <t>Reciprocal Integrated Services for Empowerment (RISE) Project</t>
  </si>
  <si>
    <t>CA0110L9T021710</t>
  </si>
  <si>
    <t>Regent Street</t>
  </si>
  <si>
    <t>CA0111L9T021709</t>
  </si>
  <si>
    <t>Russell Street Residence</t>
  </si>
  <si>
    <t>CA0114L9T021710</t>
  </si>
  <si>
    <t>Tenant Based Rental Assistance</t>
  </si>
  <si>
    <t>CA0116L9T021710</t>
  </si>
  <si>
    <t>Southern Alameda County Housing/Jobs Linkages Program</t>
  </si>
  <si>
    <t>CA0118L9T021710</t>
  </si>
  <si>
    <t>Spirit of Hope I</t>
  </si>
  <si>
    <t>CA0119L9T021710</t>
  </si>
  <si>
    <t>STAY Well Housing</t>
  </si>
  <si>
    <t>CA0120L9T021710</t>
  </si>
  <si>
    <t>Supportive Housing Network</t>
  </si>
  <si>
    <t>CA0121L9T021710</t>
  </si>
  <si>
    <t>LifeLong Medical Care</t>
  </si>
  <si>
    <t>Health, Housing and Integrated Services Network</t>
  </si>
  <si>
    <t>CA0122L9T021710</t>
  </si>
  <si>
    <t>Tri-City FESCO Bridgeway Apartments</t>
  </si>
  <si>
    <t>CA0125L9T021710</t>
  </si>
  <si>
    <t>Fred Finch Youth Center</t>
  </si>
  <si>
    <t>Turning Point</t>
  </si>
  <si>
    <t>CA0126L9T021710</t>
  </si>
  <si>
    <t>Alameda County Shelter Plus Care - SRO</t>
  </si>
  <si>
    <t>CA0747L9T021709</t>
  </si>
  <si>
    <t>Alameda County Allied Housing Program</t>
  </si>
  <si>
    <t>Carmen Avenue Apartments</t>
  </si>
  <si>
    <t>CA0748L9T021708</t>
  </si>
  <si>
    <t>COACH Project</t>
  </si>
  <si>
    <t>CA0749L9T021708</t>
  </si>
  <si>
    <t>Berkeley Housing for Older Adults Project (HOAP)</t>
  </si>
  <si>
    <t>CA0827L9T021704</t>
  </si>
  <si>
    <t>Oakland PATH Re-Housing Initiative</t>
  </si>
  <si>
    <t>CA0953L9T021706</t>
  </si>
  <si>
    <t>Alameda County Shelter Plus Care - HOST</t>
  </si>
  <si>
    <t>CA1033L9T021707</t>
  </si>
  <si>
    <t>Impact</t>
  </si>
  <si>
    <t>CA1063L9T021705</t>
  </si>
  <si>
    <t>Alameda County Shelter Plus Care - HOPE Housing</t>
  </si>
  <si>
    <t>CA1151L9T021706</t>
  </si>
  <si>
    <t>Alameda County Behavioral Health Care Services</t>
  </si>
  <si>
    <t>Laguna Commons Rental Assistance Program (RAP)</t>
  </si>
  <si>
    <t>CA1171L9T021702</t>
  </si>
  <si>
    <t>North County Family Rapid Rehousing Collaborative</t>
  </si>
  <si>
    <t>CA1270L9T021703</t>
  </si>
  <si>
    <t>Welcome Home</t>
  </si>
  <si>
    <t>CA1272L9T021703</t>
  </si>
  <si>
    <t>Welcome Home San Leandro</t>
  </si>
  <si>
    <t>CA1298L9T021703</t>
  </si>
  <si>
    <t>North County Homeless Youth Rapid Rehousing</t>
  </si>
  <si>
    <t>CA1465L9T021702</t>
  </si>
  <si>
    <t>Cornerstone Community Development</t>
  </si>
  <si>
    <t>Bessie Coleman Court Permanent Supportive Housing</t>
  </si>
  <si>
    <t>CA1467L9T021702</t>
  </si>
  <si>
    <t>Homes for Wellness</t>
  </si>
  <si>
    <t>Alameda County CES</t>
  </si>
  <si>
    <t>CA1539L9T021701</t>
  </si>
  <si>
    <t>Families in Transition - TH/RRH</t>
  </si>
  <si>
    <t>CA1643L9T021700</t>
  </si>
  <si>
    <t>Matilda Cleveland TH/RRH</t>
  </si>
  <si>
    <t>CA1644L9T021700</t>
  </si>
  <si>
    <t>CA1468L9T021702</t>
  </si>
  <si>
    <t>Womens Daytime Dropin Center</t>
  </si>
  <si>
    <t>Building Opptunities for Self-Sufficiency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</si>
</sst>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2" fillId="6" borderId="1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/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4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6" customWidth="1"/>
    <col min="2" max="3" width="17.6328125" style="6" customWidth="1"/>
    <col min="4" max="12" width="11.6328125" style="6" customWidth="1"/>
    <col min="13" max="21" width="10.6328125" style="6" customWidth="1"/>
    <col min="22" max="22" width="12.6328125" style="6" customWidth="1"/>
    <col min="23" max="16384" width="9.1796875" style="6"/>
  </cols>
  <sheetData>
    <row r="1" spans="1:22" ht="35.25" customHeight="1" x14ac:dyDescent="0.35">
      <c r="A1" s="13" t="s">
        <v>10</v>
      </c>
      <c r="B1" s="32" t="s">
        <v>36</v>
      </c>
      <c r="C1" s="32"/>
      <c r="D1" s="32"/>
      <c r="E1" s="33" t="s">
        <v>13</v>
      </c>
      <c r="F1" s="34"/>
      <c r="G1" s="35"/>
      <c r="H1" s="29" t="s">
        <v>43</v>
      </c>
      <c r="I1" s="30"/>
      <c r="J1" s="31"/>
    </row>
    <row r="2" spans="1:22" ht="35.25" customHeight="1" x14ac:dyDescent="0.35">
      <c r="A2" s="13" t="s">
        <v>11</v>
      </c>
      <c r="B2" s="32" t="s">
        <v>41</v>
      </c>
      <c r="C2" s="32"/>
      <c r="D2" s="32"/>
      <c r="E2" s="39"/>
      <c r="F2" s="40"/>
      <c r="G2" s="40"/>
      <c r="H2" s="40"/>
      <c r="I2" s="40"/>
      <c r="J2" s="41"/>
    </row>
    <row r="3" spans="1:22" ht="35.25" customHeight="1" x14ac:dyDescent="0.35">
      <c r="A3" s="14" t="s">
        <v>12</v>
      </c>
      <c r="B3" s="32" t="s">
        <v>42</v>
      </c>
      <c r="C3" s="32"/>
      <c r="D3" s="32"/>
      <c r="E3" s="36" t="s">
        <v>28</v>
      </c>
      <c r="F3" s="37"/>
      <c r="G3" s="38"/>
      <c r="H3" s="24">
        <f ca="1">SUM(OFFSET(V6,1,0,500,1))</f>
        <v>34329783</v>
      </c>
      <c r="I3" s="25"/>
      <c r="J3" s="26"/>
    </row>
    <row r="4" spans="1:22" ht="16.899999999999999" customHeight="1" x14ac:dyDescent="0.35">
      <c r="A4" s="7"/>
      <c r="B4" s="8"/>
      <c r="C4" s="8"/>
      <c r="D4" s="8"/>
      <c r="E4" s="7"/>
      <c r="F4" s="9"/>
      <c r="G4" s="10"/>
      <c r="H4" s="11"/>
      <c r="I4" s="11"/>
    </row>
    <row r="5" spans="1:22" x14ac:dyDescent="0.35">
      <c r="A5" s="23" t="s">
        <v>26</v>
      </c>
      <c r="B5" s="27"/>
      <c r="C5" s="27"/>
      <c r="D5" s="27"/>
      <c r="E5" s="28"/>
      <c r="F5" s="22" t="s">
        <v>23</v>
      </c>
      <c r="G5" s="22"/>
      <c r="H5" s="22"/>
      <c r="I5" s="22"/>
      <c r="J5" s="22"/>
      <c r="K5" s="22"/>
      <c r="L5" s="22" t="s">
        <v>25</v>
      </c>
      <c r="M5" s="22"/>
      <c r="N5" s="22"/>
      <c r="O5" s="22"/>
      <c r="P5" s="22"/>
      <c r="Q5" s="22"/>
      <c r="R5" s="22"/>
      <c r="S5" s="22"/>
      <c r="T5" s="22"/>
      <c r="U5" s="23"/>
      <c r="V5" s="12"/>
    </row>
    <row r="6" spans="1:22" ht="56.25" customHeight="1" x14ac:dyDescent="0.35">
      <c r="A6" s="2" t="s">
        <v>0</v>
      </c>
      <c r="B6" s="2" t="s">
        <v>1</v>
      </c>
      <c r="C6" s="2" t="s">
        <v>2</v>
      </c>
      <c r="D6" s="2" t="s">
        <v>9</v>
      </c>
      <c r="E6" s="3" t="s">
        <v>27</v>
      </c>
      <c r="F6" s="2" t="s">
        <v>3</v>
      </c>
      <c r="G6" s="2" t="s">
        <v>4</v>
      </c>
      <c r="H6" s="2" t="s">
        <v>5</v>
      </c>
      <c r="I6" s="2" t="s">
        <v>29</v>
      </c>
      <c r="J6" s="2" t="s">
        <v>6</v>
      </c>
      <c r="K6" s="2" t="s">
        <v>7</v>
      </c>
      <c r="L6" s="2" t="s">
        <v>24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4" t="s">
        <v>22</v>
      </c>
      <c r="V6" s="5" t="s">
        <v>8</v>
      </c>
    </row>
    <row r="7" spans="1:22" customFormat="1" x14ac:dyDescent="0.35">
      <c r="A7" s="16" t="s">
        <v>38</v>
      </c>
      <c r="B7" s="16" t="s">
        <v>39</v>
      </c>
      <c r="C7" s="17" t="s">
        <v>40</v>
      </c>
      <c r="D7" s="17">
        <v>2019</v>
      </c>
      <c r="E7" s="17" t="s">
        <v>30</v>
      </c>
      <c r="F7" s="18">
        <v>0</v>
      </c>
      <c r="G7" s="18">
        <v>451608</v>
      </c>
      <c r="H7" s="18">
        <v>0</v>
      </c>
      <c r="I7" s="18">
        <v>0</v>
      </c>
      <c r="J7" s="18">
        <v>0</v>
      </c>
      <c r="K7" s="18">
        <v>19996</v>
      </c>
      <c r="L7" s="17" t="s">
        <v>34</v>
      </c>
      <c r="M7" s="19">
        <v>0</v>
      </c>
      <c r="N7" s="19">
        <v>0</v>
      </c>
      <c r="O7" s="19">
        <v>0</v>
      </c>
      <c r="P7" s="19">
        <v>6</v>
      </c>
      <c r="Q7" s="19">
        <v>7</v>
      </c>
      <c r="R7" s="19">
        <v>1</v>
      </c>
      <c r="S7" s="19">
        <v>0</v>
      </c>
      <c r="T7" s="19">
        <v>0</v>
      </c>
      <c r="U7" s="20">
        <v>14</v>
      </c>
      <c r="V7" s="1">
        <f>SUM(F7:K7)</f>
        <v>471604</v>
      </c>
    </row>
    <row r="8" spans="1:22" customFormat="1" x14ac:dyDescent="0.35">
      <c r="A8" s="16" t="s">
        <v>38</v>
      </c>
      <c r="B8" s="16" t="s">
        <v>44</v>
      </c>
      <c r="C8" s="17" t="s">
        <v>45</v>
      </c>
      <c r="D8" s="17">
        <v>2019</v>
      </c>
      <c r="E8" s="17" t="s">
        <v>30</v>
      </c>
      <c r="F8" s="18">
        <v>0</v>
      </c>
      <c r="G8" s="18">
        <v>1587636</v>
      </c>
      <c r="H8" s="18">
        <v>0</v>
      </c>
      <c r="I8" s="18">
        <v>0</v>
      </c>
      <c r="J8" s="18">
        <v>0</v>
      </c>
      <c r="K8" s="18">
        <v>69752</v>
      </c>
      <c r="L8" s="17" t="s">
        <v>34</v>
      </c>
      <c r="M8" s="19">
        <v>0</v>
      </c>
      <c r="N8" s="19">
        <v>0</v>
      </c>
      <c r="O8" s="19">
        <v>33</v>
      </c>
      <c r="P8" s="19">
        <v>25</v>
      </c>
      <c r="Q8" s="19">
        <v>7</v>
      </c>
      <c r="R8" s="19">
        <v>0</v>
      </c>
      <c r="S8" s="19">
        <v>0</v>
      </c>
      <c r="T8" s="19">
        <v>0</v>
      </c>
      <c r="U8" s="20">
        <v>65</v>
      </c>
      <c r="V8" s="1">
        <f t="shared" ref="V8:V53" si="0">SUM(F8:K8)</f>
        <v>1657388</v>
      </c>
    </row>
    <row r="9" spans="1:22" customFormat="1" x14ac:dyDescent="0.35">
      <c r="A9" s="16" t="s">
        <v>38</v>
      </c>
      <c r="B9" s="16" t="s">
        <v>46</v>
      </c>
      <c r="C9" s="17" t="s">
        <v>47</v>
      </c>
      <c r="D9" s="17">
        <v>2019</v>
      </c>
      <c r="E9" s="17" t="s">
        <v>30</v>
      </c>
      <c r="F9" s="18">
        <v>0</v>
      </c>
      <c r="G9" s="18">
        <v>6518748</v>
      </c>
      <c r="H9" s="18">
        <v>0</v>
      </c>
      <c r="I9" s="18">
        <v>0</v>
      </c>
      <c r="J9" s="18">
        <v>0</v>
      </c>
      <c r="K9" s="18">
        <v>288059</v>
      </c>
      <c r="L9" s="17" t="s">
        <v>34</v>
      </c>
      <c r="M9" s="19">
        <v>0</v>
      </c>
      <c r="N9" s="19">
        <v>9</v>
      </c>
      <c r="O9" s="19">
        <v>142</v>
      </c>
      <c r="P9" s="19">
        <v>69</v>
      </c>
      <c r="Q9" s="19">
        <v>30</v>
      </c>
      <c r="R9" s="19">
        <v>13</v>
      </c>
      <c r="S9" s="19">
        <v>0</v>
      </c>
      <c r="T9" s="19">
        <v>0</v>
      </c>
      <c r="U9" s="20">
        <v>263</v>
      </c>
      <c r="V9" s="1">
        <f t="shared" si="0"/>
        <v>6806807</v>
      </c>
    </row>
    <row r="10" spans="1:22" customFormat="1" x14ac:dyDescent="0.35">
      <c r="A10" s="16" t="s">
        <v>38</v>
      </c>
      <c r="B10" s="16" t="s">
        <v>48</v>
      </c>
      <c r="C10" s="17" t="s">
        <v>49</v>
      </c>
      <c r="D10" s="17">
        <v>2019</v>
      </c>
      <c r="E10" s="17" t="s">
        <v>30</v>
      </c>
      <c r="F10" s="18">
        <v>0</v>
      </c>
      <c r="G10" s="18">
        <v>0</v>
      </c>
      <c r="H10" s="18">
        <v>0</v>
      </c>
      <c r="I10" s="18">
        <v>281698</v>
      </c>
      <c r="J10" s="18">
        <v>0</v>
      </c>
      <c r="K10" s="18">
        <v>12317</v>
      </c>
      <c r="L10" s="17" t="s">
        <v>31</v>
      </c>
      <c r="M10" s="19"/>
      <c r="N10" s="19"/>
      <c r="O10" s="19"/>
      <c r="P10" s="19"/>
      <c r="Q10" s="19"/>
      <c r="R10" s="19"/>
      <c r="S10" s="19"/>
      <c r="T10" s="19"/>
      <c r="U10" s="20"/>
      <c r="V10" s="1">
        <f t="shared" si="0"/>
        <v>294015</v>
      </c>
    </row>
    <row r="11" spans="1:22" customFormat="1" x14ac:dyDescent="0.35">
      <c r="A11" s="16" t="s">
        <v>38</v>
      </c>
      <c r="B11" s="16" t="s">
        <v>50</v>
      </c>
      <c r="C11" s="17" t="s">
        <v>51</v>
      </c>
      <c r="D11" s="17">
        <v>2019</v>
      </c>
      <c r="E11" s="17" t="s">
        <v>30</v>
      </c>
      <c r="F11" s="18">
        <v>0</v>
      </c>
      <c r="G11" s="18">
        <v>0</v>
      </c>
      <c r="H11" s="18">
        <v>1014470</v>
      </c>
      <c r="I11" s="18">
        <v>0</v>
      </c>
      <c r="J11" s="18">
        <v>24000</v>
      </c>
      <c r="K11" s="18">
        <v>72622</v>
      </c>
      <c r="L11" s="17" t="s">
        <v>31</v>
      </c>
      <c r="M11" s="19"/>
      <c r="N11" s="19"/>
      <c r="O11" s="19"/>
      <c r="P11" s="19"/>
      <c r="Q11" s="19"/>
      <c r="R11" s="19"/>
      <c r="S11" s="19"/>
      <c r="T11" s="19"/>
      <c r="U11" s="20"/>
      <c r="V11" s="1">
        <f t="shared" si="0"/>
        <v>1111092</v>
      </c>
    </row>
    <row r="12" spans="1:22" customFormat="1" x14ac:dyDescent="0.35">
      <c r="A12" s="16" t="s">
        <v>147</v>
      </c>
      <c r="B12" s="16" t="s">
        <v>52</v>
      </c>
      <c r="C12" s="17" t="s">
        <v>53</v>
      </c>
      <c r="D12" s="17">
        <v>2019</v>
      </c>
      <c r="E12" s="17" t="s">
        <v>32</v>
      </c>
      <c r="F12" s="18"/>
      <c r="G12" s="18"/>
      <c r="H12" s="18">
        <v>48965</v>
      </c>
      <c r="I12" s="18">
        <v>16726</v>
      </c>
      <c r="J12" s="18"/>
      <c r="K12" s="18">
        <v>4598</v>
      </c>
      <c r="L12" s="17" t="s">
        <v>31</v>
      </c>
      <c r="M12" s="19"/>
      <c r="N12" s="19"/>
      <c r="O12" s="19"/>
      <c r="P12" s="19"/>
      <c r="Q12" s="19"/>
      <c r="R12" s="19"/>
      <c r="S12" s="19"/>
      <c r="T12" s="19"/>
      <c r="U12" s="20"/>
      <c r="V12" s="1">
        <f t="shared" si="0"/>
        <v>70289</v>
      </c>
    </row>
    <row r="13" spans="1:22" customFormat="1" x14ac:dyDescent="0.35">
      <c r="A13" s="16" t="s">
        <v>54</v>
      </c>
      <c r="B13" s="16" t="s">
        <v>55</v>
      </c>
      <c r="C13" s="17" t="s">
        <v>56</v>
      </c>
      <c r="D13" s="17">
        <v>2019</v>
      </c>
      <c r="E13" s="17" t="s">
        <v>30</v>
      </c>
      <c r="F13" s="18">
        <v>0</v>
      </c>
      <c r="G13" s="18">
        <v>0</v>
      </c>
      <c r="H13" s="18">
        <v>21423</v>
      </c>
      <c r="I13" s="18">
        <v>16139</v>
      </c>
      <c r="J13" s="18">
        <v>0</v>
      </c>
      <c r="K13" s="18">
        <v>2205</v>
      </c>
      <c r="L13" s="17" t="s">
        <v>31</v>
      </c>
      <c r="M13" s="19"/>
      <c r="N13" s="19"/>
      <c r="O13" s="19"/>
      <c r="P13" s="19"/>
      <c r="Q13" s="19"/>
      <c r="R13" s="19"/>
      <c r="S13" s="19"/>
      <c r="T13" s="19"/>
      <c r="U13" s="20"/>
      <c r="V13" s="1">
        <f t="shared" si="0"/>
        <v>39767</v>
      </c>
    </row>
    <row r="14" spans="1:22" customFormat="1" x14ac:dyDescent="0.35">
      <c r="A14" s="16" t="s">
        <v>57</v>
      </c>
      <c r="B14" s="16" t="s">
        <v>58</v>
      </c>
      <c r="C14" s="17" t="s">
        <v>59</v>
      </c>
      <c r="D14" s="17">
        <v>2019</v>
      </c>
      <c r="E14" s="17" t="s">
        <v>30</v>
      </c>
      <c r="F14" s="18">
        <v>0</v>
      </c>
      <c r="G14" s="18">
        <v>0</v>
      </c>
      <c r="H14" s="18">
        <v>32001</v>
      </c>
      <c r="I14" s="18">
        <v>55778</v>
      </c>
      <c r="J14" s="18">
        <v>0</v>
      </c>
      <c r="K14" s="18">
        <v>4679</v>
      </c>
      <c r="L14" s="17" t="s">
        <v>31</v>
      </c>
      <c r="M14" s="19"/>
      <c r="N14" s="19"/>
      <c r="O14" s="19"/>
      <c r="P14" s="19"/>
      <c r="Q14" s="19"/>
      <c r="R14" s="19"/>
      <c r="S14" s="19"/>
      <c r="T14" s="19"/>
      <c r="U14" s="20"/>
      <c r="V14" s="1">
        <f t="shared" si="0"/>
        <v>92458</v>
      </c>
    </row>
    <row r="15" spans="1:22" customFormat="1" x14ac:dyDescent="0.35">
      <c r="A15" s="16" t="s">
        <v>38</v>
      </c>
      <c r="B15" s="16" t="s">
        <v>60</v>
      </c>
      <c r="C15" s="17" t="s">
        <v>61</v>
      </c>
      <c r="D15" s="17">
        <v>2019</v>
      </c>
      <c r="E15" s="17" t="s">
        <v>32</v>
      </c>
      <c r="F15" s="18">
        <v>0</v>
      </c>
      <c r="G15" s="18">
        <v>0</v>
      </c>
      <c r="H15" s="18">
        <v>45000</v>
      </c>
      <c r="I15" s="18">
        <v>31000</v>
      </c>
      <c r="J15" s="18">
        <v>0</v>
      </c>
      <c r="K15" s="18">
        <v>5320</v>
      </c>
      <c r="L15" s="17" t="s">
        <v>31</v>
      </c>
      <c r="M15" s="19"/>
      <c r="N15" s="19"/>
      <c r="O15" s="19"/>
      <c r="P15" s="19"/>
      <c r="Q15" s="19"/>
      <c r="R15" s="19"/>
      <c r="S15" s="19"/>
      <c r="T15" s="19"/>
      <c r="U15" s="20"/>
      <c r="V15" s="1">
        <f t="shared" si="0"/>
        <v>81320</v>
      </c>
    </row>
    <row r="16" spans="1:22" customFormat="1" x14ac:dyDescent="0.35">
      <c r="A16" s="16" t="s">
        <v>62</v>
      </c>
      <c r="B16" s="16" t="s">
        <v>63</v>
      </c>
      <c r="C16" s="17" t="s">
        <v>64</v>
      </c>
      <c r="D16" s="17">
        <v>2019</v>
      </c>
      <c r="E16" s="17" t="s">
        <v>32</v>
      </c>
      <c r="F16" s="18">
        <v>107050</v>
      </c>
      <c r="G16" s="18">
        <v>0</v>
      </c>
      <c r="H16" s="18">
        <v>884942</v>
      </c>
      <c r="I16" s="18">
        <v>702977</v>
      </c>
      <c r="J16" s="18">
        <v>0</v>
      </c>
      <c r="K16" s="18">
        <v>169496</v>
      </c>
      <c r="L16" s="17" t="s">
        <v>31</v>
      </c>
      <c r="M16" s="19"/>
      <c r="N16" s="19"/>
      <c r="O16" s="19"/>
      <c r="P16" s="19"/>
      <c r="Q16" s="19"/>
      <c r="R16" s="19"/>
      <c r="S16" s="19"/>
      <c r="T16" s="19"/>
      <c r="U16" s="20"/>
      <c r="V16" s="1">
        <f t="shared" si="0"/>
        <v>1864465</v>
      </c>
    </row>
    <row r="17" spans="1:22" customFormat="1" x14ac:dyDescent="0.35">
      <c r="A17" s="16" t="s">
        <v>38</v>
      </c>
      <c r="B17" s="16" t="s">
        <v>65</v>
      </c>
      <c r="C17" s="17" t="s">
        <v>66</v>
      </c>
      <c r="D17" s="17">
        <v>2019</v>
      </c>
      <c r="E17" s="17" t="s">
        <v>30</v>
      </c>
      <c r="F17" s="18">
        <v>0</v>
      </c>
      <c r="G17" s="18">
        <v>213084</v>
      </c>
      <c r="H17" s="18">
        <v>0</v>
      </c>
      <c r="I17" s="18">
        <v>0</v>
      </c>
      <c r="J17" s="18">
        <v>0</v>
      </c>
      <c r="K17" s="18">
        <v>9352</v>
      </c>
      <c r="L17" s="17" t="s">
        <v>34</v>
      </c>
      <c r="M17" s="19">
        <v>0</v>
      </c>
      <c r="N17" s="19">
        <v>0</v>
      </c>
      <c r="O17" s="19">
        <v>4</v>
      </c>
      <c r="P17" s="19">
        <v>5</v>
      </c>
      <c r="Q17" s="19">
        <v>0</v>
      </c>
      <c r="R17" s="19">
        <v>0</v>
      </c>
      <c r="S17" s="19">
        <v>0</v>
      </c>
      <c r="T17" s="19">
        <v>0</v>
      </c>
      <c r="U17" s="20">
        <v>9</v>
      </c>
      <c r="V17" s="1">
        <f t="shared" si="0"/>
        <v>222436</v>
      </c>
    </row>
    <row r="18" spans="1:22" customFormat="1" x14ac:dyDescent="0.35">
      <c r="A18" s="16" t="s">
        <v>148</v>
      </c>
      <c r="B18" s="16" t="s">
        <v>67</v>
      </c>
      <c r="C18" s="17" t="s">
        <v>68</v>
      </c>
      <c r="D18" s="17">
        <v>2019</v>
      </c>
      <c r="E18" s="17" t="s">
        <v>30</v>
      </c>
      <c r="F18" s="18">
        <v>0</v>
      </c>
      <c r="G18" s="18">
        <v>331992</v>
      </c>
      <c r="H18" s="18">
        <v>57630</v>
      </c>
      <c r="I18" s="18">
        <v>0</v>
      </c>
      <c r="J18" s="18">
        <v>0</v>
      </c>
      <c r="K18" s="18">
        <v>15266</v>
      </c>
      <c r="L18" s="17" t="s">
        <v>34</v>
      </c>
      <c r="M18" s="19">
        <v>0</v>
      </c>
      <c r="N18" s="19">
        <v>0</v>
      </c>
      <c r="O18" s="19">
        <v>8</v>
      </c>
      <c r="P18" s="19">
        <v>5</v>
      </c>
      <c r="Q18" s="19">
        <v>1</v>
      </c>
      <c r="R18" s="19">
        <v>0</v>
      </c>
      <c r="S18" s="19">
        <v>0</v>
      </c>
      <c r="T18" s="19">
        <v>0</v>
      </c>
      <c r="U18" s="20">
        <v>14</v>
      </c>
      <c r="V18" s="1">
        <f t="shared" si="0"/>
        <v>404888</v>
      </c>
    </row>
    <row r="19" spans="1:22" customFormat="1" x14ac:dyDescent="0.35">
      <c r="A19" s="16" t="s">
        <v>38</v>
      </c>
      <c r="B19" s="16" t="s">
        <v>69</v>
      </c>
      <c r="C19" s="17" t="s">
        <v>70</v>
      </c>
      <c r="D19" s="17">
        <v>2019</v>
      </c>
      <c r="E19" s="17" t="s">
        <v>6</v>
      </c>
      <c r="F19" s="18">
        <v>0</v>
      </c>
      <c r="G19" s="18">
        <v>0</v>
      </c>
      <c r="H19" s="18">
        <v>0</v>
      </c>
      <c r="I19" s="18">
        <v>0</v>
      </c>
      <c r="J19" s="18">
        <v>366269</v>
      </c>
      <c r="K19" s="18">
        <v>25638</v>
      </c>
      <c r="L19" s="17" t="s">
        <v>31</v>
      </c>
      <c r="M19" s="19"/>
      <c r="N19" s="19"/>
      <c r="O19" s="19"/>
      <c r="P19" s="19"/>
      <c r="Q19" s="19"/>
      <c r="R19" s="19"/>
      <c r="S19" s="19"/>
      <c r="T19" s="19"/>
      <c r="U19" s="20"/>
      <c r="V19" s="1">
        <f t="shared" si="0"/>
        <v>391907</v>
      </c>
    </row>
    <row r="20" spans="1:22" customFormat="1" x14ac:dyDescent="0.35">
      <c r="A20" s="16" t="s">
        <v>38</v>
      </c>
      <c r="B20" s="16" t="s">
        <v>71</v>
      </c>
      <c r="C20" s="17" t="s">
        <v>72</v>
      </c>
      <c r="D20" s="17">
        <v>2019</v>
      </c>
      <c r="E20" s="17" t="s">
        <v>30</v>
      </c>
      <c r="F20" s="18">
        <v>0</v>
      </c>
      <c r="G20" s="18">
        <v>0</v>
      </c>
      <c r="H20" s="18">
        <v>80176</v>
      </c>
      <c r="I20" s="18">
        <v>0</v>
      </c>
      <c r="J20" s="18">
        <v>0</v>
      </c>
      <c r="K20" s="18">
        <v>5612</v>
      </c>
      <c r="L20" s="17" t="s">
        <v>31</v>
      </c>
      <c r="M20" s="19"/>
      <c r="N20" s="19"/>
      <c r="O20" s="19"/>
      <c r="P20" s="19"/>
      <c r="Q20" s="19"/>
      <c r="R20" s="19"/>
      <c r="S20" s="19"/>
      <c r="T20" s="19"/>
      <c r="U20" s="20"/>
      <c r="V20" s="1">
        <f t="shared" si="0"/>
        <v>85788</v>
      </c>
    </row>
    <row r="21" spans="1:22" customFormat="1" x14ac:dyDescent="0.35">
      <c r="A21" s="16" t="s">
        <v>73</v>
      </c>
      <c r="B21" s="16" t="s">
        <v>74</v>
      </c>
      <c r="C21" s="17" t="s">
        <v>75</v>
      </c>
      <c r="D21" s="17">
        <v>2019</v>
      </c>
      <c r="E21" s="17" t="s">
        <v>32</v>
      </c>
      <c r="F21" s="18">
        <v>0</v>
      </c>
      <c r="G21" s="18">
        <v>0</v>
      </c>
      <c r="H21" s="18">
        <v>224277</v>
      </c>
      <c r="I21" s="18">
        <v>140710</v>
      </c>
      <c r="J21" s="18">
        <v>0</v>
      </c>
      <c r="K21" s="18">
        <v>25548</v>
      </c>
      <c r="L21" s="17" t="s">
        <v>31</v>
      </c>
      <c r="M21" s="19"/>
      <c r="N21" s="19"/>
      <c r="O21" s="19"/>
      <c r="P21" s="19"/>
      <c r="Q21" s="19"/>
      <c r="R21" s="19"/>
      <c r="S21" s="19"/>
      <c r="T21" s="19"/>
      <c r="U21" s="20"/>
      <c r="V21" s="1">
        <f t="shared" si="0"/>
        <v>390535</v>
      </c>
    </row>
    <row r="22" spans="1:22" customFormat="1" x14ac:dyDescent="0.35">
      <c r="A22" s="16" t="s">
        <v>62</v>
      </c>
      <c r="B22" s="16" t="s">
        <v>76</v>
      </c>
      <c r="C22" s="17" t="s">
        <v>77</v>
      </c>
      <c r="D22" s="17">
        <v>2019</v>
      </c>
      <c r="E22" s="17" t="s">
        <v>32</v>
      </c>
      <c r="F22" s="18">
        <v>81000</v>
      </c>
      <c r="G22" s="18">
        <v>0</v>
      </c>
      <c r="H22" s="18">
        <v>359467</v>
      </c>
      <c r="I22" s="18">
        <v>214040</v>
      </c>
      <c r="J22" s="18">
        <v>12093</v>
      </c>
      <c r="K22" s="18">
        <v>46495</v>
      </c>
      <c r="L22" s="17" t="s">
        <v>31</v>
      </c>
      <c r="M22" s="19"/>
      <c r="N22" s="19"/>
      <c r="O22" s="19"/>
      <c r="P22" s="19"/>
      <c r="Q22" s="19"/>
      <c r="R22" s="19"/>
      <c r="S22" s="19"/>
      <c r="T22" s="19"/>
      <c r="U22" s="20"/>
      <c r="V22" s="1">
        <f t="shared" si="0"/>
        <v>713095</v>
      </c>
    </row>
    <row r="23" spans="1:22" customFormat="1" x14ac:dyDescent="0.35">
      <c r="A23" s="16" t="s">
        <v>78</v>
      </c>
      <c r="B23" s="16" t="s">
        <v>79</v>
      </c>
      <c r="C23" s="17" t="s">
        <v>80</v>
      </c>
      <c r="D23" s="17">
        <v>2019</v>
      </c>
      <c r="E23" s="17" t="s">
        <v>30</v>
      </c>
      <c r="F23" s="18">
        <v>0</v>
      </c>
      <c r="G23" s="18">
        <v>180852</v>
      </c>
      <c r="H23" s="18">
        <v>0</v>
      </c>
      <c r="I23" s="18">
        <v>0</v>
      </c>
      <c r="J23" s="18">
        <v>0</v>
      </c>
      <c r="K23" s="18">
        <v>7916</v>
      </c>
      <c r="L23" s="17" t="s">
        <v>34</v>
      </c>
      <c r="M23" s="19">
        <v>6</v>
      </c>
      <c r="N23" s="19">
        <v>0</v>
      </c>
      <c r="O23" s="19">
        <v>5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20">
        <v>11</v>
      </c>
      <c r="V23" s="1">
        <f t="shared" si="0"/>
        <v>188768</v>
      </c>
    </row>
    <row r="24" spans="1:22" customFormat="1" x14ac:dyDescent="0.35">
      <c r="A24" s="16" t="s">
        <v>81</v>
      </c>
      <c r="B24" s="16" t="s">
        <v>82</v>
      </c>
      <c r="C24" s="17" t="s">
        <v>83</v>
      </c>
      <c r="D24" s="17">
        <v>2019</v>
      </c>
      <c r="E24" s="17" t="s">
        <v>30</v>
      </c>
      <c r="F24" s="18">
        <v>0</v>
      </c>
      <c r="G24" s="18">
        <v>0</v>
      </c>
      <c r="H24" s="18">
        <v>21800</v>
      </c>
      <c r="I24" s="18">
        <v>21002</v>
      </c>
      <c r="J24" s="18">
        <v>0</v>
      </c>
      <c r="K24" s="18">
        <v>2443</v>
      </c>
      <c r="L24" s="17" t="s">
        <v>31</v>
      </c>
      <c r="M24" s="19"/>
      <c r="N24" s="19"/>
      <c r="O24" s="19"/>
      <c r="P24" s="19"/>
      <c r="Q24" s="19"/>
      <c r="R24" s="19"/>
      <c r="S24" s="19"/>
      <c r="T24" s="19"/>
      <c r="U24" s="20"/>
      <c r="V24" s="1">
        <f t="shared" si="0"/>
        <v>45245</v>
      </c>
    </row>
    <row r="25" spans="1:22" customFormat="1" x14ac:dyDescent="0.35">
      <c r="A25" s="16" t="s">
        <v>38</v>
      </c>
      <c r="B25" s="16" t="s">
        <v>84</v>
      </c>
      <c r="C25" s="17" t="s">
        <v>85</v>
      </c>
      <c r="D25" s="17">
        <v>2019</v>
      </c>
      <c r="E25" s="17" t="s">
        <v>30</v>
      </c>
      <c r="F25" s="18">
        <v>0</v>
      </c>
      <c r="G25" s="18">
        <v>0</v>
      </c>
      <c r="H25" s="18">
        <v>138904</v>
      </c>
      <c r="I25" s="18">
        <v>0</v>
      </c>
      <c r="J25" s="18">
        <v>10800</v>
      </c>
      <c r="K25" s="18">
        <v>10479</v>
      </c>
      <c r="L25" s="17" t="s">
        <v>31</v>
      </c>
      <c r="M25" s="19"/>
      <c r="N25" s="19"/>
      <c r="O25" s="19"/>
      <c r="P25" s="19"/>
      <c r="Q25" s="19"/>
      <c r="R25" s="19"/>
      <c r="S25" s="19"/>
      <c r="T25" s="19"/>
      <c r="U25" s="20"/>
      <c r="V25" s="1">
        <f t="shared" si="0"/>
        <v>160183</v>
      </c>
    </row>
    <row r="26" spans="1:22" customFormat="1" x14ac:dyDescent="0.35">
      <c r="A26" s="16" t="s">
        <v>57</v>
      </c>
      <c r="B26" s="16" t="s">
        <v>86</v>
      </c>
      <c r="C26" s="17" t="s">
        <v>87</v>
      </c>
      <c r="D26" s="17">
        <v>2019</v>
      </c>
      <c r="E26" s="17" t="s">
        <v>30</v>
      </c>
      <c r="F26" s="18">
        <v>0</v>
      </c>
      <c r="G26" s="18">
        <v>0</v>
      </c>
      <c r="H26" s="18">
        <v>38500</v>
      </c>
      <c r="I26" s="18">
        <v>39017</v>
      </c>
      <c r="J26" s="18">
        <v>0</v>
      </c>
      <c r="K26" s="18">
        <v>5035</v>
      </c>
      <c r="L26" s="17" t="s">
        <v>31</v>
      </c>
      <c r="M26" s="19"/>
      <c r="N26" s="19"/>
      <c r="O26" s="19"/>
      <c r="P26" s="19"/>
      <c r="Q26" s="19"/>
      <c r="R26" s="19"/>
      <c r="S26" s="19"/>
      <c r="T26" s="19"/>
      <c r="U26" s="20"/>
      <c r="V26" s="1">
        <f t="shared" si="0"/>
        <v>82552</v>
      </c>
    </row>
    <row r="27" spans="1:22" customFormat="1" x14ac:dyDescent="0.35">
      <c r="A27" s="16" t="s">
        <v>73</v>
      </c>
      <c r="B27" s="16" t="s">
        <v>88</v>
      </c>
      <c r="C27" s="17" t="s">
        <v>89</v>
      </c>
      <c r="D27" s="17">
        <v>2019</v>
      </c>
      <c r="E27" s="17" t="s">
        <v>30</v>
      </c>
      <c r="F27" s="18">
        <v>128237</v>
      </c>
      <c r="G27" s="18">
        <v>0</v>
      </c>
      <c r="H27" s="18">
        <v>83297</v>
      </c>
      <c r="I27" s="18">
        <v>143774</v>
      </c>
      <c r="J27" s="18">
        <v>0</v>
      </c>
      <c r="K27" s="18">
        <v>16732</v>
      </c>
      <c r="L27" s="17" t="s">
        <v>31</v>
      </c>
      <c r="M27" s="19"/>
      <c r="N27" s="19"/>
      <c r="O27" s="19"/>
      <c r="P27" s="19"/>
      <c r="Q27" s="19"/>
      <c r="R27" s="19"/>
      <c r="S27" s="19"/>
      <c r="T27" s="19"/>
      <c r="U27" s="20"/>
      <c r="V27" s="1">
        <f t="shared" si="0"/>
        <v>372040</v>
      </c>
    </row>
    <row r="28" spans="1:22" customFormat="1" x14ac:dyDescent="0.35">
      <c r="A28" s="16" t="s">
        <v>78</v>
      </c>
      <c r="B28" s="16" t="s">
        <v>90</v>
      </c>
      <c r="C28" s="17" t="s">
        <v>91</v>
      </c>
      <c r="D28" s="17">
        <v>2019</v>
      </c>
      <c r="E28" s="17" t="s">
        <v>30</v>
      </c>
      <c r="F28" s="18">
        <v>0</v>
      </c>
      <c r="G28" s="18">
        <v>2929824</v>
      </c>
      <c r="H28" s="18">
        <v>0</v>
      </c>
      <c r="I28" s="18">
        <v>0</v>
      </c>
      <c r="J28" s="18">
        <v>0</v>
      </c>
      <c r="K28" s="18">
        <v>128962</v>
      </c>
      <c r="L28" s="17" t="s">
        <v>34</v>
      </c>
      <c r="M28" s="19">
        <v>7</v>
      </c>
      <c r="N28" s="19">
        <v>7</v>
      </c>
      <c r="O28" s="19">
        <v>82</v>
      </c>
      <c r="P28" s="19">
        <v>18</v>
      </c>
      <c r="Q28" s="19">
        <v>13</v>
      </c>
      <c r="R28" s="19">
        <v>2</v>
      </c>
      <c r="S28" s="19">
        <v>0</v>
      </c>
      <c r="T28" s="19">
        <v>0</v>
      </c>
      <c r="U28" s="20">
        <v>129</v>
      </c>
      <c r="V28" s="1">
        <f t="shared" si="0"/>
        <v>3058786</v>
      </c>
    </row>
    <row r="29" spans="1:22" customFormat="1" x14ac:dyDescent="0.35">
      <c r="A29" s="16" t="s">
        <v>38</v>
      </c>
      <c r="B29" s="16" t="s">
        <v>92</v>
      </c>
      <c r="C29" s="17" t="s">
        <v>93</v>
      </c>
      <c r="D29" s="17">
        <v>2019</v>
      </c>
      <c r="E29" s="17" t="s">
        <v>30</v>
      </c>
      <c r="F29" s="18">
        <v>0</v>
      </c>
      <c r="G29" s="18">
        <v>1034446</v>
      </c>
      <c r="H29" s="18">
        <v>366924</v>
      </c>
      <c r="I29" s="18">
        <v>0</v>
      </c>
      <c r="J29" s="18">
        <v>0</v>
      </c>
      <c r="K29" s="18">
        <v>98096</v>
      </c>
      <c r="L29" s="17" t="s">
        <v>34</v>
      </c>
      <c r="M29" s="19">
        <v>0</v>
      </c>
      <c r="N29" s="19">
        <v>0</v>
      </c>
      <c r="O29" s="19">
        <v>35</v>
      </c>
      <c r="P29" s="19">
        <v>7</v>
      </c>
      <c r="Q29" s="19">
        <v>5</v>
      </c>
      <c r="R29" s="19">
        <v>0</v>
      </c>
      <c r="S29" s="19">
        <v>0</v>
      </c>
      <c r="T29" s="19">
        <v>0</v>
      </c>
      <c r="U29" s="20">
        <v>47</v>
      </c>
      <c r="V29" s="1">
        <f t="shared" si="0"/>
        <v>1499466</v>
      </c>
    </row>
    <row r="30" spans="1:22" customFormat="1" x14ac:dyDescent="0.35">
      <c r="A30" s="16" t="s">
        <v>38</v>
      </c>
      <c r="B30" s="16" t="s">
        <v>94</v>
      </c>
      <c r="C30" s="17" t="s">
        <v>95</v>
      </c>
      <c r="D30" s="17">
        <v>2019</v>
      </c>
      <c r="E30" s="17" t="s">
        <v>30</v>
      </c>
      <c r="F30" s="18">
        <v>0</v>
      </c>
      <c r="G30" s="18">
        <v>0</v>
      </c>
      <c r="H30" s="18">
        <v>0</v>
      </c>
      <c r="I30" s="18">
        <v>67267</v>
      </c>
      <c r="J30" s="18">
        <v>0</v>
      </c>
      <c r="K30" s="18">
        <v>2941</v>
      </c>
      <c r="L30" s="17" t="s">
        <v>31</v>
      </c>
      <c r="M30" s="19"/>
      <c r="N30" s="19"/>
      <c r="O30" s="19"/>
      <c r="P30" s="19"/>
      <c r="Q30" s="19"/>
      <c r="R30" s="19"/>
      <c r="S30" s="19"/>
      <c r="T30" s="19"/>
      <c r="U30" s="20"/>
      <c r="V30" s="1">
        <f t="shared" si="0"/>
        <v>70208</v>
      </c>
    </row>
    <row r="31" spans="1:22" customFormat="1" x14ac:dyDescent="0.35">
      <c r="A31" s="16" t="s">
        <v>37</v>
      </c>
      <c r="B31" s="16" t="s">
        <v>96</v>
      </c>
      <c r="C31" s="17" t="s">
        <v>97</v>
      </c>
      <c r="D31" s="17">
        <v>2019</v>
      </c>
      <c r="E31" s="17" t="s">
        <v>30</v>
      </c>
      <c r="F31" s="18">
        <v>649765</v>
      </c>
      <c r="G31" s="18">
        <v>0</v>
      </c>
      <c r="H31" s="18">
        <v>89236</v>
      </c>
      <c r="I31" s="18">
        <v>0</v>
      </c>
      <c r="J31" s="18">
        <v>0</v>
      </c>
      <c r="K31" s="18">
        <v>44578</v>
      </c>
      <c r="L31" s="17" t="s">
        <v>31</v>
      </c>
      <c r="M31" s="19"/>
      <c r="N31" s="19"/>
      <c r="O31" s="19"/>
      <c r="P31" s="19"/>
      <c r="Q31" s="19"/>
      <c r="R31" s="19"/>
      <c r="S31" s="19"/>
      <c r="T31" s="19"/>
      <c r="U31" s="20"/>
      <c r="V31" s="1">
        <f t="shared" si="0"/>
        <v>783579</v>
      </c>
    </row>
    <row r="32" spans="1:22" customFormat="1" x14ac:dyDescent="0.35">
      <c r="A32" s="16" t="s">
        <v>78</v>
      </c>
      <c r="B32" s="16" t="s">
        <v>98</v>
      </c>
      <c r="C32" s="17" t="s">
        <v>99</v>
      </c>
      <c r="D32" s="17">
        <v>2019</v>
      </c>
      <c r="E32" s="17" t="s">
        <v>30</v>
      </c>
      <c r="F32" s="18">
        <v>0</v>
      </c>
      <c r="G32" s="18">
        <v>186000</v>
      </c>
      <c r="H32" s="18">
        <v>0</v>
      </c>
      <c r="I32" s="18">
        <v>0</v>
      </c>
      <c r="J32" s="18">
        <v>0</v>
      </c>
      <c r="K32" s="18">
        <v>8131</v>
      </c>
      <c r="L32" s="17" t="s">
        <v>34</v>
      </c>
      <c r="M32" s="19">
        <v>8</v>
      </c>
      <c r="N32" s="19">
        <v>0</v>
      </c>
      <c r="O32" s="19">
        <v>4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20">
        <v>12</v>
      </c>
      <c r="V32" s="1">
        <f t="shared" si="0"/>
        <v>194131</v>
      </c>
    </row>
    <row r="33" spans="1:22" customFormat="1" x14ac:dyDescent="0.35">
      <c r="A33" s="16" t="s">
        <v>100</v>
      </c>
      <c r="B33" s="16" t="s">
        <v>101</v>
      </c>
      <c r="C33" s="17" t="s">
        <v>102</v>
      </c>
      <c r="D33" s="17">
        <v>2019</v>
      </c>
      <c r="E33" s="17" t="s">
        <v>30</v>
      </c>
      <c r="F33" s="18">
        <v>0</v>
      </c>
      <c r="G33" s="18">
        <v>0</v>
      </c>
      <c r="H33" s="18">
        <v>513713</v>
      </c>
      <c r="I33" s="18">
        <v>0</v>
      </c>
      <c r="J33" s="18">
        <v>0</v>
      </c>
      <c r="K33" s="18">
        <v>35959</v>
      </c>
      <c r="L33" s="17" t="s">
        <v>31</v>
      </c>
      <c r="M33" s="19"/>
      <c r="N33" s="19"/>
      <c r="O33" s="19"/>
      <c r="P33" s="19"/>
      <c r="Q33" s="19"/>
      <c r="R33" s="19"/>
      <c r="S33" s="19"/>
      <c r="T33" s="19"/>
      <c r="U33" s="20"/>
      <c r="V33" s="1">
        <f t="shared" si="0"/>
        <v>549672</v>
      </c>
    </row>
    <row r="34" spans="1:22" customFormat="1" x14ac:dyDescent="0.35">
      <c r="A34" s="16" t="s">
        <v>38</v>
      </c>
      <c r="B34" s="16" t="s">
        <v>103</v>
      </c>
      <c r="C34" s="17" t="s">
        <v>104</v>
      </c>
      <c r="D34" s="17">
        <v>2019</v>
      </c>
      <c r="E34" s="17" t="s">
        <v>30</v>
      </c>
      <c r="F34" s="18">
        <v>0</v>
      </c>
      <c r="G34" s="18">
        <v>0</v>
      </c>
      <c r="H34" s="18">
        <v>40162</v>
      </c>
      <c r="I34" s="18">
        <v>0</v>
      </c>
      <c r="J34" s="18">
        <v>0</v>
      </c>
      <c r="K34" s="18">
        <v>2811</v>
      </c>
      <c r="L34" s="17" t="s">
        <v>31</v>
      </c>
      <c r="M34" s="19"/>
      <c r="N34" s="19"/>
      <c r="O34" s="19"/>
      <c r="P34" s="19"/>
      <c r="Q34" s="19"/>
      <c r="R34" s="19"/>
      <c r="S34" s="19"/>
      <c r="T34" s="19"/>
      <c r="U34" s="20"/>
      <c r="V34" s="1">
        <f t="shared" si="0"/>
        <v>42973</v>
      </c>
    </row>
    <row r="35" spans="1:22" customFormat="1" x14ac:dyDescent="0.35">
      <c r="A35" s="16" t="s">
        <v>105</v>
      </c>
      <c r="B35" s="16" t="s">
        <v>106</v>
      </c>
      <c r="C35" s="17" t="s">
        <v>107</v>
      </c>
      <c r="D35" s="17">
        <v>2019</v>
      </c>
      <c r="E35" s="17" t="s">
        <v>32</v>
      </c>
      <c r="F35" s="18">
        <v>0</v>
      </c>
      <c r="G35" s="18">
        <v>0</v>
      </c>
      <c r="H35" s="18">
        <v>303753</v>
      </c>
      <c r="I35" s="18">
        <v>132150</v>
      </c>
      <c r="J35" s="18">
        <v>12084</v>
      </c>
      <c r="K35" s="18">
        <v>41014</v>
      </c>
      <c r="L35" s="17" t="s">
        <v>31</v>
      </c>
      <c r="M35" s="19"/>
      <c r="N35" s="19"/>
      <c r="O35" s="19"/>
      <c r="P35" s="19"/>
      <c r="Q35" s="19"/>
      <c r="R35" s="19"/>
      <c r="S35" s="19"/>
      <c r="T35" s="19"/>
      <c r="U35" s="20"/>
      <c r="V35" s="1">
        <f t="shared" si="0"/>
        <v>489001</v>
      </c>
    </row>
    <row r="36" spans="1:22" customFormat="1" x14ac:dyDescent="0.35">
      <c r="A36" s="16" t="s">
        <v>38</v>
      </c>
      <c r="B36" s="16" t="s">
        <v>108</v>
      </c>
      <c r="C36" s="17" t="s">
        <v>109</v>
      </c>
      <c r="D36" s="17">
        <v>2019</v>
      </c>
      <c r="E36" s="17" t="s">
        <v>30</v>
      </c>
      <c r="F36" s="18">
        <v>0</v>
      </c>
      <c r="G36" s="18">
        <v>761808</v>
      </c>
      <c r="H36" s="18">
        <v>0</v>
      </c>
      <c r="I36" s="18">
        <v>0</v>
      </c>
      <c r="J36" s="18">
        <v>0</v>
      </c>
      <c r="K36" s="18">
        <v>33156</v>
      </c>
      <c r="L36" s="17" t="s">
        <v>34</v>
      </c>
      <c r="M36" s="19">
        <v>59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20">
        <v>59</v>
      </c>
      <c r="V36" s="1">
        <f t="shared" si="0"/>
        <v>794964</v>
      </c>
    </row>
    <row r="37" spans="1:22" customFormat="1" x14ac:dyDescent="0.35">
      <c r="A37" s="16" t="s">
        <v>110</v>
      </c>
      <c r="B37" s="16" t="s">
        <v>111</v>
      </c>
      <c r="C37" s="17" t="s">
        <v>112</v>
      </c>
      <c r="D37" s="17">
        <v>2019</v>
      </c>
      <c r="E37" s="17" t="s">
        <v>30</v>
      </c>
      <c r="F37" s="18">
        <v>0</v>
      </c>
      <c r="G37" s="18">
        <v>0</v>
      </c>
      <c r="H37" s="18">
        <v>33800</v>
      </c>
      <c r="I37" s="18">
        <v>0</v>
      </c>
      <c r="J37" s="18">
        <v>0</v>
      </c>
      <c r="K37" s="18">
        <v>2366</v>
      </c>
      <c r="L37" s="17" t="s">
        <v>31</v>
      </c>
      <c r="M37" s="19"/>
      <c r="N37" s="19"/>
      <c r="O37" s="19"/>
      <c r="P37" s="19"/>
      <c r="Q37" s="19"/>
      <c r="R37" s="19"/>
      <c r="S37" s="19"/>
      <c r="T37" s="19"/>
      <c r="U37" s="20"/>
      <c r="V37" s="1">
        <f t="shared" si="0"/>
        <v>36166</v>
      </c>
    </row>
    <row r="38" spans="1:22" customFormat="1" x14ac:dyDescent="0.35">
      <c r="A38" s="16" t="s">
        <v>78</v>
      </c>
      <c r="B38" s="16" t="s">
        <v>113</v>
      </c>
      <c r="C38" s="17" t="s">
        <v>114</v>
      </c>
      <c r="D38" s="17">
        <v>2019</v>
      </c>
      <c r="E38" s="17" t="s">
        <v>30</v>
      </c>
      <c r="F38" s="18">
        <v>0</v>
      </c>
      <c r="G38" s="18">
        <v>668724</v>
      </c>
      <c r="H38" s="18">
        <v>0</v>
      </c>
      <c r="I38" s="18">
        <v>0</v>
      </c>
      <c r="J38" s="18">
        <v>0</v>
      </c>
      <c r="K38" s="18">
        <v>29374</v>
      </c>
      <c r="L38" s="17" t="s">
        <v>34</v>
      </c>
      <c r="M38" s="19">
        <v>2</v>
      </c>
      <c r="N38" s="19">
        <v>1</v>
      </c>
      <c r="O38" s="19">
        <v>29</v>
      </c>
      <c r="P38" s="19">
        <v>1</v>
      </c>
      <c r="Q38" s="19">
        <v>0</v>
      </c>
      <c r="R38" s="19">
        <v>0</v>
      </c>
      <c r="S38" s="19">
        <v>0</v>
      </c>
      <c r="T38" s="19">
        <v>0</v>
      </c>
      <c r="U38" s="20">
        <v>33</v>
      </c>
      <c r="V38" s="1">
        <f t="shared" si="0"/>
        <v>698098</v>
      </c>
    </row>
    <row r="39" spans="1:22" customFormat="1" x14ac:dyDescent="0.35">
      <c r="A39" s="16" t="s">
        <v>78</v>
      </c>
      <c r="B39" s="16" t="s">
        <v>115</v>
      </c>
      <c r="C39" s="17" t="s">
        <v>116</v>
      </c>
      <c r="D39" s="17">
        <v>2019</v>
      </c>
      <c r="E39" s="17" t="s">
        <v>30</v>
      </c>
      <c r="F39" s="18">
        <v>0</v>
      </c>
      <c r="G39" s="18">
        <v>278244</v>
      </c>
      <c r="H39" s="18">
        <v>0</v>
      </c>
      <c r="I39" s="18">
        <v>0</v>
      </c>
      <c r="J39" s="18">
        <v>0</v>
      </c>
      <c r="K39" s="18">
        <v>14172</v>
      </c>
      <c r="L39" s="17" t="s">
        <v>34</v>
      </c>
      <c r="M39" s="19">
        <v>1</v>
      </c>
      <c r="N39" s="19">
        <v>1</v>
      </c>
      <c r="O39" s="19">
        <v>12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20">
        <v>14</v>
      </c>
      <c r="V39" s="1">
        <f t="shared" si="0"/>
        <v>292416</v>
      </c>
    </row>
    <row r="40" spans="1:22" customFormat="1" x14ac:dyDescent="0.35">
      <c r="A40" s="16" t="s">
        <v>37</v>
      </c>
      <c r="B40" s="16" t="s">
        <v>117</v>
      </c>
      <c r="C40" s="17" t="s">
        <v>118</v>
      </c>
      <c r="D40" s="17">
        <v>2019</v>
      </c>
      <c r="E40" s="17" t="s">
        <v>30</v>
      </c>
      <c r="F40" s="18">
        <v>530185</v>
      </c>
      <c r="G40" s="18">
        <v>0</v>
      </c>
      <c r="H40" s="18">
        <v>56040</v>
      </c>
      <c r="I40" s="18">
        <v>0</v>
      </c>
      <c r="J40" s="18">
        <v>0</v>
      </c>
      <c r="K40" s="18">
        <v>34597</v>
      </c>
      <c r="L40" s="17" t="s">
        <v>31</v>
      </c>
      <c r="M40" s="19"/>
      <c r="N40" s="19"/>
      <c r="O40" s="19"/>
      <c r="P40" s="19"/>
      <c r="Q40" s="19"/>
      <c r="R40" s="19"/>
      <c r="S40" s="19"/>
      <c r="T40" s="19"/>
      <c r="U40" s="20"/>
      <c r="V40" s="1">
        <f t="shared" si="0"/>
        <v>620822</v>
      </c>
    </row>
    <row r="41" spans="1:22" customFormat="1" x14ac:dyDescent="0.35">
      <c r="A41" s="16" t="s">
        <v>38</v>
      </c>
      <c r="B41" s="16" t="s">
        <v>119</v>
      </c>
      <c r="C41" s="17" t="s">
        <v>120</v>
      </c>
      <c r="D41" s="17">
        <v>2019</v>
      </c>
      <c r="E41" s="17" t="s">
        <v>30</v>
      </c>
      <c r="F41" s="18">
        <v>0</v>
      </c>
      <c r="G41" s="18">
        <v>1268028</v>
      </c>
      <c r="H41" s="18">
        <v>0</v>
      </c>
      <c r="I41" s="18">
        <v>0</v>
      </c>
      <c r="J41" s="18">
        <v>0</v>
      </c>
      <c r="K41" s="18">
        <v>41096</v>
      </c>
      <c r="L41" s="17" t="s">
        <v>34</v>
      </c>
      <c r="M41" s="19">
        <v>0</v>
      </c>
      <c r="N41" s="19">
        <v>10</v>
      </c>
      <c r="O41" s="19">
        <v>53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20">
        <v>63</v>
      </c>
      <c r="V41" s="1">
        <f t="shared" si="0"/>
        <v>1309124</v>
      </c>
    </row>
    <row r="42" spans="1:22" customFormat="1" x14ac:dyDescent="0.35">
      <c r="A42" s="16" t="s">
        <v>37</v>
      </c>
      <c r="B42" s="16" t="s">
        <v>121</v>
      </c>
      <c r="C42" s="17" t="s">
        <v>122</v>
      </c>
      <c r="D42" s="17">
        <v>2019</v>
      </c>
      <c r="E42" s="17" t="s">
        <v>30</v>
      </c>
      <c r="F42" s="18">
        <v>1039162</v>
      </c>
      <c r="G42" s="18">
        <v>0</v>
      </c>
      <c r="H42" s="18">
        <v>136374</v>
      </c>
      <c r="I42" s="18">
        <v>0</v>
      </c>
      <c r="J42" s="18">
        <v>0</v>
      </c>
      <c r="K42" s="18">
        <v>82593</v>
      </c>
      <c r="L42" s="17" t="s">
        <v>31</v>
      </c>
      <c r="M42" s="19"/>
      <c r="N42" s="19"/>
      <c r="O42" s="19"/>
      <c r="P42" s="19"/>
      <c r="Q42" s="19"/>
      <c r="R42" s="19"/>
      <c r="S42" s="19"/>
      <c r="T42" s="19"/>
      <c r="U42" s="20"/>
      <c r="V42" s="1">
        <f t="shared" si="0"/>
        <v>1258129</v>
      </c>
    </row>
    <row r="43" spans="1:22" customFormat="1" x14ac:dyDescent="0.35">
      <c r="A43" s="16" t="s">
        <v>38</v>
      </c>
      <c r="B43" s="16" t="s">
        <v>123</v>
      </c>
      <c r="C43" s="17" t="s">
        <v>124</v>
      </c>
      <c r="D43" s="17">
        <v>2019</v>
      </c>
      <c r="E43" s="17" t="s">
        <v>30</v>
      </c>
      <c r="F43" s="18">
        <v>0</v>
      </c>
      <c r="G43" s="18">
        <v>475548</v>
      </c>
      <c r="H43" s="18">
        <v>0</v>
      </c>
      <c r="I43" s="18">
        <v>0</v>
      </c>
      <c r="J43" s="18">
        <v>0</v>
      </c>
      <c r="K43" s="18">
        <v>11521</v>
      </c>
      <c r="L43" s="17" t="s">
        <v>34</v>
      </c>
      <c r="M43" s="19">
        <v>0</v>
      </c>
      <c r="N43" s="19">
        <v>0</v>
      </c>
      <c r="O43" s="19">
        <v>23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0">
        <v>23</v>
      </c>
      <c r="V43" s="1">
        <f t="shared" si="0"/>
        <v>487069</v>
      </c>
    </row>
    <row r="44" spans="1:22" customFormat="1" x14ac:dyDescent="0.35">
      <c r="A44" s="16" t="s">
        <v>125</v>
      </c>
      <c r="B44" s="16" t="s">
        <v>126</v>
      </c>
      <c r="C44" s="17" t="s">
        <v>127</v>
      </c>
      <c r="D44" s="17">
        <v>2019</v>
      </c>
      <c r="E44" s="17" t="s">
        <v>30</v>
      </c>
      <c r="F44" s="18">
        <v>0</v>
      </c>
      <c r="G44" s="18">
        <v>151584</v>
      </c>
      <c r="H44" s="18">
        <v>13288</v>
      </c>
      <c r="I44" s="18">
        <v>0</v>
      </c>
      <c r="J44" s="18">
        <v>0</v>
      </c>
      <c r="K44" s="18">
        <v>8208</v>
      </c>
      <c r="L44" s="17" t="s">
        <v>34</v>
      </c>
      <c r="M44" s="19">
        <v>0</v>
      </c>
      <c r="N44" s="19">
        <v>4</v>
      </c>
      <c r="O44" s="19">
        <v>4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20">
        <v>8</v>
      </c>
      <c r="V44" s="1">
        <f t="shared" si="0"/>
        <v>173080</v>
      </c>
    </row>
    <row r="45" spans="1:22" customFormat="1" x14ac:dyDescent="0.35">
      <c r="A45" s="16" t="s">
        <v>62</v>
      </c>
      <c r="B45" s="16" t="s">
        <v>128</v>
      </c>
      <c r="C45" s="17" t="s">
        <v>129</v>
      </c>
      <c r="D45" s="17">
        <v>2019</v>
      </c>
      <c r="E45" s="17" t="s">
        <v>30</v>
      </c>
      <c r="F45" s="18">
        <v>0</v>
      </c>
      <c r="G45" s="18">
        <v>540600</v>
      </c>
      <c r="H45" s="18">
        <v>223973</v>
      </c>
      <c r="I45" s="18">
        <v>0</v>
      </c>
      <c r="J45" s="18">
        <v>0</v>
      </c>
      <c r="K45" s="18">
        <v>57546</v>
      </c>
      <c r="L45" s="17" t="s">
        <v>34</v>
      </c>
      <c r="M45" s="19">
        <v>0</v>
      </c>
      <c r="N45" s="19">
        <v>0</v>
      </c>
      <c r="O45" s="19">
        <v>8</v>
      </c>
      <c r="P45" s="19">
        <v>13</v>
      </c>
      <c r="Q45" s="19">
        <v>1</v>
      </c>
      <c r="R45" s="19">
        <v>0</v>
      </c>
      <c r="S45" s="19">
        <v>0</v>
      </c>
      <c r="T45" s="19">
        <v>0</v>
      </c>
      <c r="U45" s="20">
        <v>22</v>
      </c>
      <c r="V45" s="1">
        <f t="shared" si="0"/>
        <v>822119</v>
      </c>
    </row>
    <row r="46" spans="1:22" customFormat="1" x14ac:dyDescent="0.35">
      <c r="A46" s="16" t="s">
        <v>38</v>
      </c>
      <c r="B46" s="16" t="s">
        <v>130</v>
      </c>
      <c r="C46" s="17" t="s">
        <v>131</v>
      </c>
      <c r="D46" s="17">
        <v>2019</v>
      </c>
      <c r="E46" s="17" t="s">
        <v>30</v>
      </c>
      <c r="F46" s="18">
        <v>0</v>
      </c>
      <c r="G46" s="18">
        <v>599604</v>
      </c>
      <c r="H46" s="18">
        <v>203389</v>
      </c>
      <c r="I46" s="18">
        <v>0</v>
      </c>
      <c r="J46" s="18">
        <v>0</v>
      </c>
      <c r="K46" s="18">
        <v>40594</v>
      </c>
      <c r="L46" s="17" t="s">
        <v>34</v>
      </c>
      <c r="M46" s="19">
        <v>0</v>
      </c>
      <c r="N46" s="19">
        <v>0</v>
      </c>
      <c r="O46" s="19">
        <v>29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20">
        <v>29</v>
      </c>
      <c r="V46" s="1">
        <f t="shared" si="0"/>
        <v>843587</v>
      </c>
    </row>
    <row r="47" spans="1:22" customFormat="1" x14ac:dyDescent="0.35">
      <c r="A47" s="16" t="s">
        <v>38</v>
      </c>
      <c r="B47" s="16" t="s">
        <v>132</v>
      </c>
      <c r="C47" s="17" t="s">
        <v>133</v>
      </c>
      <c r="D47" s="17">
        <v>2019</v>
      </c>
      <c r="E47" s="17" t="s">
        <v>30</v>
      </c>
      <c r="F47" s="18">
        <v>0</v>
      </c>
      <c r="G47" s="18">
        <v>516900</v>
      </c>
      <c r="H47" s="18">
        <v>131190</v>
      </c>
      <c r="I47" s="18">
        <v>0</v>
      </c>
      <c r="J47" s="18">
        <v>0</v>
      </c>
      <c r="K47" s="18">
        <v>35538</v>
      </c>
      <c r="L47" s="17" t="s">
        <v>34</v>
      </c>
      <c r="M47" s="19">
        <v>0</v>
      </c>
      <c r="N47" s="19">
        <v>0</v>
      </c>
      <c r="O47" s="19">
        <v>25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20">
        <v>25</v>
      </c>
      <c r="V47" s="1">
        <f t="shared" si="0"/>
        <v>683628</v>
      </c>
    </row>
    <row r="48" spans="1:22" customFormat="1" x14ac:dyDescent="0.35">
      <c r="A48" s="16" t="s">
        <v>62</v>
      </c>
      <c r="B48" s="16" t="s">
        <v>134</v>
      </c>
      <c r="C48" s="17" t="s">
        <v>135</v>
      </c>
      <c r="D48" s="17">
        <v>2019</v>
      </c>
      <c r="E48" s="17" t="s">
        <v>30</v>
      </c>
      <c r="F48" s="18">
        <v>0</v>
      </c>
      <c r="G48" s="18">
        <v>976860</v>
      </c>
      <c r="H48" s="18">
        <v>269774</v>
      </c>
      <c r="I48" s="18">
        <v>0</v>
      </c>
      <c r="J48" s="18">
        <v>0</v>
      </c>
      <c r="K48" s="18">
        <v>93832</v>
      </c>
      <c r="L48" s="17" t="s">
        <v>34</v>
      </c>
      <c r="M48" s="19">
        <v>0</v>
      </c>
      <c r="N48" s="19">
        <v>10</v>
      </c>
      <c r="O48" s="19">
        <v>20</v>
      </c>
      <c r="P48" s="19">
        <v>15</v>
      </c>
      <c r="Q48" s="19">
        <v>0</v>
      </c>
      <c r="R48" s="19">
        <v>0</v>
      </c>
      <c r="S48" s="19">
        <v>0</v>
      </c>
      <c r="T48" s="19">
        <v>0</v>
      </c>
      <c r="U48" s="20">
        <v>45</v>
      </c>
      <c r="V48" s="1">
        <f t="shared" si="0"/>
        <v>1340466</v>
      </c>
    </row>
    <row r="49" spans="1:22" customFormat="1" x14ac:dyDescent="0.35">
      <c r="A49" s="16" t="s">
        <v>136</v>
      </c>
      <c r="B49" s="16" t="s">
        <v>137</v>
      </c>
      <c r="C49" s="17" t="s">
        <v>138</v>
      </c>
      <c r="D49" s="17">
        <v>2019</v>
      </c>
      <c r="E49" s="17" t="s">
        <v>30</v>
      </c>
      <c r="F49" s="18">
        <v>0</v>
      </c>
      <c r="G49" s="18">
        <v>216480</v>
      </c>
      <c r="H49" s="18">
        <v>20676</v>
      </c>
      <c r="I49" s="18">
        <v>0</v>
      </c>
      <c r="J49" s="18">
        <v>0</v>
      </c>
      <c r="K49" s="18">
        <v>17770</v>
      </c>
      <c r="L49" s="17" t="s">
        <v>34</v>
      </c>
      <c r="M49" s="19">
        <v>0</v>
      </c>
      <c r="N49" s="19">
        <v>5</v>
      </c>
      <c r="O49" s="19">
        <v>0</v>
      </c>
      <c r="P49" s="19">
        <v>5</v>
      </c>
      <c r="Q49" s="19">
        <v>0</v>
      </c>
      <c r="R49" s="19">
        <v>0</v>
      </c>
      <c r="S49" s="19">
        <v>0</v>
      </c>
      <c r="T49" s="19">
        <v>0</v>
      </c>
      <c r="U49" s="20">
        <v>10</v>
      </c>
      <c r="V49" s="1">
        <f t="shared" si="0"/>
        <v>254926</v>
      </c>
    </row>
    <row r="50" spans="1:22" customFormat="1" x14ac:dyDescent="0.35">
      <c r="A50" s="16" t="s">
        <v>38</v>
      </c>
      <c r="B50" s="16" t="s">
        <v>139</v>
      </c>
      <c r="C50" s="17" t="s">
        <v>146</v>
      </c>
      <c r="D50" s="17">
        <v>2019</v>
      </c>
      <c r="E50" s="17" t="s">
        <v>30</v>
      </c>
      <c r="F50" s="18">
        <v>0</v>
      </c>
      <c r="G50" s="18">
        <v>785688</v>
      </c>
      <c r="H50" s="18">
        <v>68416</v>
      </c>
      <c r="I50" s="18">
        <v>0</v>
      </c>
      <c r="J50" s="18">
        <v>0</v>
      </c>
      <c r="K50" s="18">
        <v>63796</v>
      </c>
      <c r="L50" s="17" t="s">
        <v>34</v>
      </c>
      <c r="M50" s="19">
        <v>0</v>
      </c>
      <c r="N50" s="19">
        <v>0</v>
      </c>
      <c r="O50" s="19">
        <v>38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20">
        <v>38</v>
      </c>
      <c r="V50" s="1">
        <f t="shared" si="0"/>
        <v>917900</v>
      </c>
    </row>
    <row r="51" spans="1:22" customFormat="1" x14ac:dyDescent="0.35">
      <c r="A51" s="16" t="s">
        <v>38</v>
      </c>
      <c r="B51" s="16" t="s">
        <v>140</v>
      </c>
      <c r="C51" s="17" t="s">
        <v>141</v>
      </c>
      <c r="D51" s="17">
        <v>2019</v>
      </c>
      <c r="E51" s="17" t="s">
        <v>33</v>
      </c>
      <c r="F51" s="18">
        <v>0</v>
      </c>
      <c r="G51" s="18">
        <v>0</v>
      </c>
      <c r="H51" s="18">
        <v>943792</v>
      </c>
      <c r="I51" s="18">
        <v>0</v>
      </c>
      <c r="J51" s="18">
        <v>0</v>
      </c>
      <c r="K51" s="18">
        <v>94379</v>
      </c>
      <c r="L51" s="17" t="s">
        <v>31</v>
      </c>
      <c r="M51" s="19"/>
      <c r="N51" s="19"/>
      <c r="O51" s="19"/>
      <c r="P51" s="19"/>
      <c r="Q51" s="19"/>
      <c r="R51" s="19"/>
      <c r="S51" s="19"/>
      <c r="T51" s="19"/>
      <c r="U51" s="20"/>
      <c r="V51" s="1">
        <f t="shared" si="0"/>
        <v>1038171</v>
      </c>
    </row>
    <row r="52" spans="1:22" customFormat="1" ht="29" x14ac:dyDescent="0.35">
      <c r="A52" s="16" t="s">
        <v>62</v>
      </c>
      <c r="B52" s="16" t="s">
        <v>142</v>
      </c>
      <c r="C52" s="17" t="s">
        <v>143</v>
      </c>
      <c r="D52" s="17">
        <v>2019</v>
      </c>
      <c r="E52" s="21" t="s">
        <v>35</v>
      </c>
      <c r="F52" s="18">
        <v>0</v>
      </c>
      <c r="G52" s="18">
        <v>160932</v>
      </c>
      <c r="H52" s="18">
        <v>46564</v>
      </c>
      <c r="I52" s="18">
        <v>29855</v>
      </c>
      <c r="J52" s="18">
        <v>0</v>
      </c>
      <c r="K52" s="18">
        <v>17864</v>
      </c>
      <c r="L52" s="17" t="s">
        <v>34</v>
      </c>
      <c r="M52" s="19">
        <v>0</v>
      </c>
      <c r="N52" s="19">
        <v>0</v>
      </c>
      <c r="O52" s="19">
        <v>4</v>
      </c>
      <c r="P52" s="19">
        <v>3</v>
      </c>
      <c r="Q52" s="19">
        <v>0</v>
      </c>
      <c r="R52" s="19">
        <v>0</v>
      </c>
      <c r="S52" s="19">
        <v>0</v>
      </c>
      <c r="T52" s="19">
        <v>0</v>
      </c>
      <c r="U52" s="20">
        <v>7</v>
      </c>
      <c r="V52" s="1">
        <f t="shared" si="0"/>
        <v>255215</v>
      </c>
    </row>
    <row r="53" spans="1:22" customFormat="1" ht="29" x14ac:dyDescent="0.35">
      <c r="A53" s="16" t="s">
        <v>62</v>
      </c>
      <c r="B53" s="16" t="s">
        <v>144</v>
      </c>
      <c r="C53" s="17" t="s">
        <v>145</v>
      </c>
      <c r="D53" s="17">
        <v>2019</v>
      </c>
      <c r="E53" s="21" t="s">
        <v>35</v>
      </c>
      <c r="F53" s="18">
        <v>10188</v>
      </c>
      <c r="G53" s="18">
        <v>140256</v>
      </c>
      <c r="H53" s="18">
        <v>54040</v>
      </c>
      <c r="I53" s="18">
        <v>46101</v>
      </c>
      <c r="J53" s="18">
        <v>0</v>
      </c>
      <c r="K53" s="18">
        <v>18860</v>
      </c>
      <c r="L53" s="17" t="s">
        <v>34</v>
      </c>
      <c r="M53" s="19">
        <v>0</v>
      </c>
      <c r="N53" s="19">
        <v>0</v>
      </c>
      <c r="O53" s="19">
        <v>3</v>
      </c>
      <c r="P53" s="19">
        <v>3</v>
      </c>
      <c r="Q53" s="19">
        <v>0</v>
      </c>
      <c r="R53" s="19">
        <v>0</v>
      </c>
      <c r="S53" s="19">
        <v>0</v>
      </c>
      <c r="T53" s="19">
        <v>0</v>
      </c>
      <c r="U53" s="20">
        <v>6</v>
      </c>
      <c r="V53" s="1">
        <f t="shared" si="0"/>
        <v>269445</v>
      </c>
    </row>
    <row r="54" spans="1:22" x14ac:dyDescent="0.35">
      <c r="U54" s="15"/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53">
    <cfRule type="cellIs" dxfId="3" priority="37" operator="lessThan">
      <formula>0</formula>
    </cfRule>
  </conditionalFormatting>
  <conditionalFormatting sqref="V7:V53">
    <cfRule type="expression" dxfId="2" priority="38">
      <formula>$V$7&lt;0</formula>
    </cfRule>
  </conditionalFormatting>
  <conditionalFormatting sqref="D7:D53">
    <cfRule type="expression" dxfId="1" priority="36">
      <formula>OR($D7&gt;2019,AND($D7&lt;2019,$D7&lt;&gt;""))</formula>
    </cfRule>
  </conditionalFormatting>
  <conditionalFormatting sqref="C7:C53">
    <cfRule type="expression" dxfId="0" priority="39">
      <formula>(#REF!&gt;1)</formula>
    </cfRule>
  </conditionalFormatting>
  <dataValidations count="4"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41 K52:K53 K48">
      <formula1>(SUM($F41:$J41))*0.1</formula1>
    </dataValidation>
    <dataValidation type="list" allowBlank="1" showInputMessage="1" showErrorMessage="1" sqref="L7:L53">
      <formula1>"N/A, FMR, Actual Rent"</formula1>
    </dataValidation>
    <dataValidation type="list" allowBlank="1" showInputMessage="1" showErrorMessage="1" sqref="E7:E53">
      <formula1>"PH, TH, Joint TH &amp; PH-RRH, HMIS, SSO, TRA, PRA, SRA, S+C/SRO"</formula1>
    </dataValidation>
    <dataValidation allowBlank="1" showErrorMessage="1" sqref="A6:V6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2018-06-12T20:03:44Z</dcterms:modified>
</cp:coreProperties>
</file>